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Отдел доходов\мои документы Доход 1\2025\СОВЕТ\Годовой отчет за 2024 год\ решение Совета депутатов СПГО\"/>
    </mc:Choice>
  </mc:AlternateContent>
  <bookViews>
    <workbookView xWindow="0" yWindow="0" windowWidth="15360" windowHeight="6855"/>
  </bookViews>
  <sheets>
    <sheet name="Лист1" sheetId="1" r:id="rId1"/>
  </sheets>
  <definedNames>
    <definedName name="_xlnm._FilterDatabase" localSheetId="0" hidden="1">Лист1!$A$13:$L$1283</definedName>
    <definedName name="_xlnm.Print_Area" localSheetId="0">Лист1!$A$1:$H$1285</definedName>
  </definedNames>
  <calcPr calcId="152511"/>
</workbook>
</file>

<file path=xl/calcChain.xml><?xml version="1.0" encoding="utf-8"?>
<calcChain xmlns="http://schemas.openxmlformats.org/spreadsheetml/2006/main">
  <c r="G460" i="1" l="1"/>
  <c r="G1249" i="1"/>
  <c r="F1249" i="1"/>
  <c r="F1248" i="1" s="1"/>
  <c r="F1247" i="1" s="1"/>
  <c r="H1250" i="1"/>
  <c r="H1138" i="1"/>
  <c r="G1137" i="1"/>
  <c r="G1136" i="1" s="1"/>
  <c r="F1137" i="1"/>
  <c r="F1136" i="1" s="1"/>
  <c r="H1057" i="1"/>
  <c r="H1056" i="1"/>
  <c r="G1055" i="1"/>
  <c r="G1054" i="1" s="1"/>
  <c r="F1055" i="1"/>
  <c r="F1054" i="1" s="1"/>
  <c r="H1037" i="1"/>
  <c r="G1036" i="1"/>
  <c r="F1036" i="1"/>
  <c r="F1035" i="1" s="1"/>
  <c r="H1023" i="1"/>
  <c r="G1022" i="1"/>
  <c r="F1022" i="1"/>
  <c r="F1021" i="1" s="1"/>
  <c r="H988" i="1"/>
  <c r="G987" i="1"/>
  <c r="F987" i="1"/>
  <c r="H987" i="1" s="1"/>
  <c r="H969" i="1"/>
  <c r="G968" i="1"/>
  <c r="F968" i="1"/>
  <c r="G902" i="1"/>
  <c r="G901" i="1" s="1"/>
  <c r="F902" i="1"/>
  <c r="F901" i="1" s="1"/>
  <c r="H895" i="1"/>
  <c r="G894" i="1"/>
  <c r="F894" i="1"/>
  <c r="F893" i="1" s="1"/>
  <c r="H882" i="1"/>
  <c r="G881" i="1"/>
  <c r="F881" i="1"/>
  <c r="H869" i="1"/>
  <c r="G868" i="1"/>
  <c r="G867" i="1" s="1"/>
  <c r="F868" i="1"/>
  <c r="F867" i="1" s="1"/>
  <c r="H1055" i="1" l="1"/>
  <c r="H1054" i="1"/>
  <c r="H1249" i="1"/>
  <c r="G1248" i="1"/>
  <c r="H1136" i="1"/>
  <c r="H1137" i="1"/>
  <c r="H1036" i="1"/>
  <c r="G1035" i="1"/>
  <c r="H1022" i="1"/>
  <c r="G1021" i="1"/>
  <c r="H1021" i="1" s="1"/>
  <c r="H968" i="1"/>
  <c r="H881" i="1"/>
  <c r="H867" i="1"/>
  <c r="H894" i="1"/>
  <c r="G893" i="1"/>
  <c r="H893" i="1" s="1"/>
  <c r="H868" i="1"/>
  <c r="H762" i="1"/>
  <c r="G761" i="1"/>
  <c r="F761" i="1"/>
  <c r="H744" i="1"/>
  <c r="G743" i="1"/>
  <c r="F743" i="1"/>
  <c r="H1248" i="1" l="1"/>
  <c r="G1247" i="1"/>
  <c r="H1247" i="1" s="1"/>
  <c r="H1035" i="1"/>
  <c r="H761" i="1"/>
  <c r="H743" i="1"/>
  <c r="G406" i="1"/>
  <c r="F406" i="1"/>
  <c r="H408" i="1"/>
  <c r="G402" i="1"/>
  <c r="F402" i="1"/>
  <c r="G392" i="1"/>
  <c r="G391" i="1" s="1"/>
  <c r="G389" i="1"/>
  <c r="F389" i="1"/>
  <c r="F388" i="1" s="1"/>
  <c r="H390" i="1"/>
  <c r="G327" i="1"/>
  <c r="H389" i="1" l="1"/>
  <c r="G388" i="1"/>
  <c r="G387" i="1" s="1"/>
  <c r="H227" i="1"/>
  <c r="G226" i="1"/>
  <c r="F226" i="1"/>
  <c r="F225" i="1" s="1"/>
  <c r="F224" i="1" s="1"/>
  <c r="H151" i="1"/>
  <c r="G150" i="1"/>
  <c r="G149" i="1" s="1"/>
  <c r="G148" i="1" s="1"/>
  <c r="G147" i="1" s="1"/>
  <c r="F150" i="1"/>
  <c r="F149" i="1" s="1"/>
  <c r="F148" i="1" s="1"/>
  <c r="F147" i="1" s="1"/>
  <c r="H388" i="1" l="1"/>
  <c r="H226" i="1"/>
  <c r="G225" i="1"/>
  <c r="H147" i="1"/>
  <c r="H148" i="1"/>
  <c r="H149" i="1"/>
  <c r="H150" i="1"/>
  <c r="G1110" i="1"/>
  <c r="G964" i="1"/>
  <c r="G963" i="1" s="1"/>
  <c r="F964" i="1"/>
  <c r="F963" i="1" s="1"/>
  <c r="H967" i="1"/>
  <c r="G943" i="1"/>
  <c r="H944" i="1"/>
  <c r="F943" i="1"/>
  <c r="F942" i="1" s="1"/>
  <c r="G797" i="1"/>
  <c r="G224" i="1" l="1"/>
  <c r="H224" i="1" s="1"/>
  <c r="H225" i="1"/>
  <c r="H943" i="1"/>
  <c r="G942" i="1"/>
  <c r="H942" i="1" s="1"/>
  <c r="G446" i="1"/>
  <c r="G450" i="1"/>
  <c r="H448" i="1"/>
  <c r="H581" i="1"/>
  <c r="G580" i="1"/>
  <c r="G579" i="1" s="1"/>
  <c r="F580" i="1"/>
  <c r="F579" i="1" s="1"/>
  <c r="H476" i="1"/>
  <c r="G475" i="1"/>
  <c r="G474" i="1" s="1"/>
  <c r="F475" i="1"/>
  <c r="F474" i="1" s="1"/>
  <c r="F460" i="1"/>
  <c r="H462" i="1"/>
  <c r="F392" i="1"/>
  <c r="F391" i="1" s="1"/>
  <c r="F387" i="1" s="1"/>
  <c r="H393" i="1"/>
  <c r="H287" i="1"/>
  <c r="G286" i="1"/>
  <c r="G285" i="1" s="1"/>
  <c r="G284" i="1" s="1"/>
  <c r="G283" i="1" s="1"/>
  <c r="F286" i="1"/>
  <c r="F285" i="1" s="1"/>
  <c r="H281" i="1"/>
  <c r="G280" i="1"/>
  <c r="F280" i="1"/>
  <c r="F279" i="1" s="1"/>
  <c r="G206" i="1"/>
  <c r="H579" i="1" l="1"/>
  <c r="H580" i="1"/>
  <c r="H474" i="1"/>
  <c r="H392" i="1"/>
  <c r="H391" i="1"/>
  <c r="H387" i="1"/>
  <c r="F284" i="1"/>
  <c r="F283" i="1" s="1"/>
  <c r="H283" i="1" s="1"/>
  <c r="H285" i="1"/>
  <c r="H286" i="1"/>
  <c r="H475" i="1"/>
  <c r="H280" i="1"/>
  <c r="G279" i="1"/>
  <c r="H284" i="1" l="1"/>
  <c r="H279" i="1"/>
  <c r="G1059" i="1" l="1"/>
  <c r="G1058" i="1" s="1"/>
  <c r="F1059" i="1"/>
  <c r="F1058" i="1" s="1"/>
  <c r="H1060" i="1"/>
  <c r="H1064" i="1"/>
  <c r="H1063" i="1"/>
  <c r="G1062" i="1"/>
  <c r="G1061" i="1" s="1"/>
  <c r="F1062" i="1"/>
  <c r="F1061" i="1" s="1"/>
  <c r="G898" i="1"/>
  <c r="G897" i="1" s="1"/>
  <c r="G896" i="1" s="1"/>
  <c r="F898" i="1"/>
  <c r="F897" i="1" s="1"/>
  <c r="F896" i="1" s="1"/>
  <c r="H899" i="1"/>
  <c r="G831" i="1"/>
  <c r="F831" i="1"/>
  <c r="H832" i="1"/>
  <c r="H798" i="1"/>
  <c r="G796" i="1"/>
  <c r="G795" i="1" s="1"/>
  <c r="F797" i="1"/>
  <c r="H797" i="1" s="1"/>
  <c r="G778" i="1"/>
  <c r="H779" i="1"/>
  <c r="F778" i="1"/>
  <c r="H716" i="1"/>
  <c r="G715" i="1"/>
  <c r="F715" i="1"/>
  <c r="H590" i="1"/>
  <c r="G589" i="1"/>
  <c r="G588" i="1" s="1"/>
  <c r="F589" i="1"/>
  <c r="F588" i="1" s="1"/>
  <c r="G472" i="1"/>
  <c r="F472" i="1"/>
  <c r="H473" i="1"/>
  <c r="H461" i="1"/>
  <c r="F450" i="1"/>
  <c r="H452" i="1"/>
  <c r="F446" i="1"/>
  <c r="F445" i="1" s="1"/>
  <c r="H447" i="1"/>
  <c r="F1053" i="1" l="1"/>
  <c r="G1053" i="1"/>
  <c r="H715" i="1"/>
  <c r="H588" i="1"/>
  <c r="H778" i="1"/>
  <c r="H460" i="1"/>
  <c r="H472" i="1"/>
  <c r="F796" i="1"/>
  <c r="H898" i="1"/>
  <c r="H1059" i="1"/>
  <c r="H1058" i="1"/>
  <c r="H1062" i="1"/>
  <c r="H1061" i="1"/>
  <c r="H897" i="1"/>
  <c r="H896" i="1"/>
  <c r="H831" i="1"/>
  <c r="H589" i="1"/>
  <c r="H446" i="1"/>
  <c r="G445" i="1"/>
  <c r="H445" i="1" s="1"/>
  <c r="H384" i="1"/>
  <c r="G383" i="1"/>
  <c r="G382" i="1" s="1"/>
  <c r="F383" i="1"/>
  <c r="F382" i="1" s="1"/>
  <c r="F381" i="1" s="1"/>
  <c r="F380" i="1" s="1"/>
  <c r="F379" i="1" s="1"/>
  <c r="H1053" i="1" l="1"/>
  <c r="H796" i="1"/>
  <c r="F795" i="1"/>
  <c r="H795" i="1" s="1"/>
  <c r="H383" i="1"/>
  <c r="H382" i="1"/>
  <c r="G381" i="1"/>
  <c r="H381" i="1" l="1"/>
  <c r="G380" i="1"/>
  <c r="H380" i="1" l="1"/>
  <c r="G379" i="1"/>
  <c r="H379" i="1" s="1"/>
  <c r="G369" i="1" l="1"/>
  <c r="G368" i="1" s="1"/>
  <c r="G367" i="1" s="1"/>
  <c r="F369" i="1"/>
  <c r="F368" i="1" s="1"/>
  <c r="H370" i="1"/>
  <c r="G48" i="1"/>
  <c r="F48" i="1"/>
  <c r="H368" i="1" l="1"/>
  <c r="F367" i="1"/>
  <c r="H367" i="1" s="1"/>
  <c r="H369" i="1"/>
  <c r="H1222" i="1"/>
  <c r="G1221" i="1"/>
  <c r="F1221" i="1"/>
  <c r="F1220" i="1" s="1"/>
  <c r="H1219" i="1"/>
  <c r="G1218" i="1"/>
  <c r="F1218" i="1"/>
  <c r="F1217" i="1" s="1"/>
  <c r="H1216" i="1"/>
  <c r="G1215" i="1"/>
  <c r="F1215" i="1"/>
  <c r="F1214" i="1" s="1"/>
  <c r="H1213" i="1"/>
  <c r="G1212" i="1"/>
  <c r="F1212" i="1"/>
  <c r="F1211" i="1" s="1"/>
  <c r="H1210" i="1"/>
  <c r="G1209" i="1"/>
  <c r="F1209" i="1"/>
  <c r="F1208" i="1" s="1"/>
  <c r="H1207" i="1"/>
  <c r="G1206" i="1"/>
  <c r="G1205" i="1" s="1"/>
  <c r="F1206" i="1"/>
  <c r="F1205" i="1" s="1"/>
  <c r="H1204" i="1"/>
  <c r="G1203" i="1"/>
  <c r="G1202" i="1" s="1"/>
  <c r="F1203" i="1"/>
  <c r="F1202" i="1" s="1"/>
  <c r="H1201" i="1"/>
  <c r="G1200" i="1"/>
  <c r="G1199" i="1" s="1"/>
  <c r="F1200" i="1"/>
  <c r="F1199" i="1" s="1"/>
  <c r="H1198" i="1"/>
  <c r="G1197" i="1"/>
  <c r="G1196" i="1" s="1"/>
  <c r="F1197" i="1"/>
  <c r="F1196" i="1" s="1"/>
  <c r="H1195" i="1"/>
  <c r="G1194" i="1"/>
  <c r="G1193" i="1" s="1"/>
  <c r="F1194" i="1"/>
  <c r="G1102" i="1"/>
  <c r="H1097" i="1"/>
  <c r="G1096" i="1"/>
  <c r="F1096" i="1"/>
  <c r="F1095" i="1" s="1"/>
  <c r="H1094" i="1"/>
  <c r="G1093" i="1"/>
  <c r="G1092" i="1" s="1"/>
  <c r="F1093" i="1"/>
  <c r="F1092" i="1" s="1"/>
  <c r="H1091" i="1"/>
  <c r="G1090" i="1"/>
  <c r="F1090" i="1"/>
  <c r="F1089" i="1" s="1"/>
  <c r="H1088" i="1"/>
  <c r="G1087" i="1"/>
  <c r="F1087" i="1"/>
  <c r="F1086" i="1" s="1"/>
  <c r="H1085" i="1"/>
  <c r="G1084" i="1"/>
  <c r="F1084" i="1"/>
  <c r="F1083" i="1" s="1"/>
  <c r="H1082" i="1"/>
  <c r="G1081" i="1"/>
  <c r="G1080" i="1" s="1"/>
  <c r="F1081" i="1"/>
  <c r="H1079" i="1"/>
  <c r="G1078" i="1"/>
  <c r="F1078" i="1"/>
  <c r="F1077" i="1" s="1"/>
  <c r="H1076" i="1"/>
  <c r="G1075" i="1"/>
  <c r="G1074" i="1" s="1"/>
  <c r="F1075" i="1"/>
  <c r="F1074" i="1" s="1"/>
  <c r="H1073" i="1"/>
  <c r="G1072" i="1"/>
  <c r="G1071" i="1" s="1"/>
  <c r="F1072" i="1"/>
  <c r="F1071" i="1" s="1"/>
  <c r="H1070" i="1"/>
  <c r="G1069" i="1"/>
  <c r="G1068" i="1" s="1"/>
  <c r="F1069" i="1"/>
  <c r="H980" i="1"/>
  <c r="G979" i="1"/>
  <c r="F979" i="1"/>
  <c r="G975" i="1"/>
  <c r="F975" i="1"/>
  <c r="H976" i="1"/>
  <c r="G910" i="1"/>
  <c r="G909" i="1" s="1"/>
  <c r="G908" i="1" s="1"/>
  <c r="F910" i="1"/>
  <c r="H922" i="1"/>
  <c r="G921" i="1"/>
  <c r="F921" i="1"/>
  <c r="F920" i="1" s="1"/>
  <c r="H919" i="1"/>
  <c r="G918" i="1"/>
  <c r="G917" i="1" s="1"/>
  <c r="F918" i="1"/>
  <c r="F917" i="1" s="1"/>
  <c r="H916" i="1"/>
  <c r="G915" i="1"/>
  <c r="G914" i="1" s="1"/>
  <c r="F915" i="1"/>
  <c r="F914" i="1" s="1"/>
  <c r="H913" i="1"/>
  <c r="G912" i="1"/>
  <c r="F912" i="1"/>
  <c r="F911" i="1" s="1"/>
  <c r="H1069" i="1" l="1"/>
  <c r="H1196" i="1"/>
  <c r="H1074" i="1"/>
  <c r="H1078" i="1"/>
  <c r="H1205" i="1"/>
  <c r="H1096" i="1"/>
  <c r="H1202" i="1"/>
  <c r="H975" i="1"/>
  <c r="G1077" i="1"/>
  <c r="H1077" i="1" s="1"/>
  <c r="H1215" i="1"/>
  <c r="H1081" i="1"/>
  <c r="G1095" i="1"/>
  <c r="H1095" i="1" s="1"/>
  <c r="G1214" i="1"/>
  <c r="H1214" i="1" s="1"/>
  <c r="H1218" i="1"/>
  <c r="H1194" i="1"/>
  <c r="H1209" i="1"/>
  <c r="H1221" i="1"/>
  <c r="G1220" i="1"/>
  <c r="H1220" i="1" s="1"/>
  <c r="G1217" i="1"/>
  <c r="H1217" i="1" s="1"/>
  <c r="H1212" i="1"/>
  <c r="G1211" i="1"/>
  <c r="H1211" i="1" s="1"/>
  <c r="G1208" i="1"/>
  <c r="H1208" i="1" s="1"/>
  <c r="H1206" i="1"/>
  <c r="H1203" i="1"/>
  <c r="H1200" i="1"/>
  <c r="H1199" i="1"/>
  <c r="H1197" i="1"/>
  <c r="F1193" i="1"/>
  <c r="H1092" i="1"/>
  <c r="H1093" i="1"/>
  <c r="H1090" i="1"/>
  <c r="G1089" i="1"/>
  <c r="H1089" i="1" s="1"/>
  <c r="H1087" i="1"/>
  <c r="G1086" i="1"/>
  <c r="H1086" i="1" s="1"/>
  <c r="H1084" i="1"/>
  <c r="G1083" i="1"/>
  <c r="H1083" i="1" s="1"/>
  <c r="F1080" i="1"/>
  <c r="H1080" i="1" s="1"/>
  <c r="H1075" i="1"/>
  <c r="H1072" i="1"/>
  <c r="H1071" i="1"/>
  <c r="F1068" i="1"/>
  <c r="F1067" i="1" s="1"/>
  <c r="H979" i="1"/>
  <c r="H917" i="1"/>
  <c r="H921" i="1"/>
  <c r="H918" i="1"/>
  <c r="G920" i="1"/>
  <c r="H920" i="1" s="1"/>
  <c r="H915" i="1"/>
  <c r="H914" i="1"/>
  <c r="H912" i="1"/>
  <c r="G911" i="1"/>
  <c r="H825" i="1"/>
  <c r="G824" i="1"/>
  <c r="F824" i="1"/>
  <c r="F823" i="1" s="1"/>
  <c r="H822" i="1"/>
  <c r="G821" i="1"/>
  <c r="H819" i="1"/>
  <c r="G818" i="1"/>
  <c r="F818" i="1"/>
  <c r="F817" i="1" s="1"/>
  <c r="H816" i="1"/>
  <c r="G815" i="1"/>
  <c r="F815" i="1"/>
  <c r="F814" i="1" s="1"/>
  <c r="H813" i="1"/>
  <c r="G812" i="1"/>
  <c r="F812" i="1"/>
  <c r="F811" i="1" s="1"/>
  <c r="H810" i="1"/>
  <c r="G809" i="1"/>
  <c r="G808" i="1" s="1"/>
  <c r="F809" i="1"/>
  <c r="F808" i="1" s="1"/>
  <c r="H807" i="1"/>
  <c r="G806" i="1"/>
  <c r="F806" i="1"/>
  <c r="F805" i="1" s="1"/>
  <c r="H804" i="1"/>
  <c r="G803" i="1"/>
  <c r="F803" i="1"/>
  <c r="F802" i="1" s="1"/>
  <c r="G1067" i="1" l="1"/>
  <c r="G1192" i="1"/>
  <c r="G1191" i="1" s="1"/>
  <c r="F1192" i="1"/>
  <c r="H1068" i="1"/>
  <c r="F1066" i="1"/>
  <c r="F1065" i="1" s="1"/>
  <c r="H1193" i="1"/>
  <c r="H911" i="1"/>
  <c r="H824" i="1"/>
  <c r="G823" i="1"/>
  <c r="H823" i="1" s="1"/>
  <c r="F821" i="1"/>
  <c r="F820" i="1" s="1"/>
  <c r="F801" i="1" s="1"/>
  <c r="F800" i="1" s="1"/>
  <c r="G820" i="1"/>
  <c r="H818" i="1"/>
  <c r="G817" i="1"/>
  <c r="H817" i="1" s="1"/>
  <c r="H815" i="1"/>
  <c r="G814" i="1"/>
  <c r="H814" i="1" s="1"/>
  <c r="H812" i="1"/>
  <c r="G811" i="1"/>
  <c r="H811" i="1" s="1"/>
  <c r="H809" i="1"/>
  <c r="H808" i="1"/>
  <c r="H806" i="1"/>
  <c r="G805" i="1"/>
  <c r="H805" i="1" s="1"/>
  <c r="H803" i="1"/>
  <c r="G802" i="1"/>
  <c r="H850" i="1"/>
  <c r="G849" i="1"/>
  <c r="F849" i="1"/>
  <c r="F848" i="1" s="1"/>
  <c r="H847" i="1"/>
  <c r="G846" i="1"/>
  <c r="G845" i="1" s="1"/>
  <c r="F846" i="1"/>
  <c r="H844" i="1"/>
  <c r="G843" i="1"/>
  <c r="F843" i="1"/>
  <c r="F842" i="1" s="1"/>
  <c r="H841" i="1"/>
  <c r="G840" i="1"/>
  <c r="G839" i="1" s="1"/>
  <c r="F840" i="1"/>
  <c r="F839" i="1" s="1"/>
  <c r="H838" i="1"/>
  <c r="G837" i="1"/>
  <c r="F837" i="1"/>
  <c r="F836" i="1" s="1"/>
  <c r="H1192" i="1" l="1"/>
  <c r="G1066" i="1"/>
  <c r="H1067" i="1"/>
  <c r="F1191" i="1"/>
  <c r="F1190" i="1" s="1"/>
  <c r="G1190" i="1"/>
  <c r="G801" i="1"/>
  <c r="G800" i="1" s="1"/>
  <c r="H800" i="1" s="1"/>
  <c r="H821" i="1"/>
  <c r="H820" i="1"/>
  <c r="H802" i="1"/>
  <c r="H843" i="1"/>
  <c r="G842" i="1"/>
  <c r="H842" i="1" s="1"/>
  <c r="H837" i="1"/>
  <c r="H839" i="1"/>
  <c r="H846" i="1"/>
  <c r="H849" i="1"/>
  <c r="H840" i="1"/>
  <c r="G836" i="1"/>
  <c r="F845" i="1"/>
  <c r="H845" i="1" s="1"/>
  <c r="G848" i="1"/>
  <c r="H848" i="1" s="1"/>
  <c r="G723" i="1"/>
  <c r="F723" i="1"/>
  <c r="F722" i="1" s="1"/>
  <c r="F721" i="1" s="1"/>
  <c r="H724" i="1"/>
  <c r="H718" i="1"/>
  <c r="G717" i="1"/>
  <c r="F717" i="1"/>
  <c r="G714" i="1" l="1"/>
  <c r="G713" i="1" s="1"/>
  <c r="F714" i="1"/>
  <c r="F713" i="1" s="1"/>
  <c r="H801" i="1"/>
  <c r="H1191" i="1"/>
  <c r="H1190" i="1"/>
  <c r="G1065" i="1"/>
  <c r="H1065" i="1" s="1"/>
  <c r="H1066" i="1"/>
  <c r="F835" i="1"/>
  <c r="H723" i="1"/>
  <c r="G722" i="1"/>
  <c r="G721" i="1" s="1"/>
  <c r="H721" i="1" s="1"/>
  <c r="H836" i="1"/>
  <c r="G835" i="1"/>
  <c r="H717" i="1"/>
  <c r="H572" i="1"/>
  <c r="G571" i="1"/>
  <c r="F571" i="1"/>
  <c r="F570" i="1" s="1"/>
  <c r="H569" i="1"/>
  <c r="G568" i="1"/>
  <c r="F568" i="1"/>
  <c r="F567" i="1" s="1"/>
  <c r="H566" i="1"/>
  <c r="G565" i="1"/>
  <c r="F565" i="1"/>
  <c r="F564" i="1" s="1"/>
  <c r="H563" i="1"/>
  <c r="G562" i="1"/>
  <c r="F562" i="1"/>
  <c r="F561" i="1" s="1"/>
  <c r="H560" i="1"/>
  <c r="G559" i="1"/>
  <c r="F559" i="1"/>
  <c r="F558" i="1" s="1"/>
  <c r="H557" i="1"/>
  <c r="G556" i="1"/>
  <c r="F556" i="1"/>
  <c r="F555" i="1" s="1"/>
  <c r="H554" i="1"/>
  <c r="G553" i="1"/>
  <c r="F553" i="1"/>
  <c r="F552" i="1" s="1"/>
  <c r="F577" i="1"/>
  <c r="F576" i="1" s="1"/>
  <c r="G577" i="1"/>
  <c r="G576" i="1" s="1"/>
  <c r="H578" i="1"/>
  <c r="H551" i="1"/>
  <c r="G550" i="1"/>
  <c r="G549" i="1" s="1"/>
  <c r="F550" i="1"/>
  <c r="F549" i="1" s="1"/>
  <c r="H548" i="1"/>
  <c r="G547" i="1"/>
  <c r="G546" i="1" s="1"/>
  <c r="F547" i="1"/>
  <c r="F546" i="1" s="1"/>
  <c r="H545" i="1"/>
  <c r="G544" i="1"/>
  <c r="F544" i="1"/>
  <c r="F543" i="1" s="1"/>
  <c r="H542" i="1"/>
  <c r="G541" i="1"/>
  <c r="G540" i="1" s="1"/>
  <c r="F541" i="1"/>
  <c r="F540" i="1" s="1"/>
  <c r="H539" i="1"/>
  <c r="G538" i="1"/>
  <c r="F538" i="1"/>
  <c r="F537" i="1" s="1"/>
  <c r="H536" i="1"/>
  <c r="G535" i="1"/>
  <c r="F535" i="1"/>
  <c r="F534" i="1" s="1"/>
  <c r="H533" i="1"/>
  <c r="G532" i="1"/>
  <c r="F532" i="1"/>
  <c r="F531" i="1" s="1"/>
  <c r="H835" i="1" l="1"/>
  <c r="F530" i="1"/>
  <c r="F529" i="1" s="1"/>
  <c r="F528" i="1" s="1"/>
  <c r="H714" i="1"/>
  <c r="H713" i="1"/>
  <c r="H722" i="1"/>
  <c r="H571" i="1"/>
  <c r="G570" i="1"/>
  <c r="H570" i="1" s="1"/>
  <c r="H546" i="1"/>
  <c r="H556" i="1"/>
  <c r="H553" i="1"/>
  <c r="H565" i="1"/>
  <c r="H568" i="1"/>
  <c r="H559" i="1"/>
  <c r="H562" i="1"/>
  <c r="G552" i="1"/>
  <c r="H552" i="1" s="1"/>
  <c r="G561" i="1"/>
  <c r="H561" i="1" s="1"/>
  <c r="G567" i="1"/>
  <c r="H567" i="1" s="1"/>
  <c r="G558" i="1"/>
  <c r="H558" i="1" s="1"/>
  <c r="G564" i="1"/>
  <c r="H564" i="1" s="1"/>
  <c r="G555" i="1"/>
  <c r="H555" i="1" s="1"/>
  <c r="H576" i="1"/>
  <c r="H577" i="1"/>
  <c r="H550" i="1"/>
  <c r="H549" i="1"/>
  <c r="H547" i="1"/>
  <c r="H544" i="1"/>
  <c r="G543" i="1"/>
  <c r="H543" i="1" s="1"/>
  <c r="H541" i="1"/>
  <c r="H540" i="1"/>
  <c r="H538" i="1"/>
  <c r="H535" i="1"/>
  <c r="G537" i="1"/>
  <c r="H537" i="1" s="1"/>
  <c r="G534" i="1"/>
  <c r="H534" i="1" s="1"/>
  <c r="H532" i="1"/>
  <c r="G531" i="1"/>
  <c r="G530" i="1" l="1"/>
  <c r="G529" i="1" s="1"/>
  <c r="G528" i="1" s="1"/>
  <c r="H531" i="1"/>
  <c r="G341" i="1"/>
  <c r="F341" i="1"/>
  <c r="H342" i="1"/>
  <c r="H292" i="1"/>
  <c r="G291" i="1"/>
  <c r="F291" i="1"/>
  <c r="F290" i="1" s="1"/>
  <c r="H341" i="1" l="1"/>
  <c r="H291" i="1"/>
  <c r="G290" i="1"/>
  <c r="H290" i="1" s="1"/>
  <c r="H268" i="1"/>
  <c r="G267" i="1"/>
  <c r="F267" i="1"/>
  <c r="F266" i="1" s="1"/>
  <c r="F265" i="1" s="1"/>
  <c r="H267" i="1" l="1"/>
  <c r="G266" i="1"/>
  <c r="G265" i="1" s="1"/>
  <c r="H266" i="1" l="1"/>
  <c r="H213" i="1" l="1"/>
  <c r="G212" i="1"/>
  <c r="G211" i="1" s="1"/>
  <c r="F212" i="1"/>
  <c r="F211" i="1" s="1"/>
  <c r="F210" i="1" s="1"/>
  <c r="H212" i="1" l="1"/>
  <c r="H211" i="1" l="1"/>
  <c r="G210" i="1"/>
  <c r="H210" i="1" s="1"/>
  <c r="G73" i="1" l="1"/>
  <c r="H1282" i="1" l="1"/>
  <c r="H1274" i="1"/>
  <c r="H1272" i="1"/>
  <c r="H1265" i="1"/>
  <c r="H1258" i="1"/>
  <c r="H1246" i="1"/>
  <c r="H1239" i="1"/>
  <c r="H1235" i="1"/>
  <c r="H1228" i="1"/>
  <c r="H1189" i="1"/>
  <c r="H1188" i="1"/>
  <c r="H1185" i="1"/>
  <c r="H1184" i="1"/>
  <c r="H1176" i="1"/>
  <c r="H1174" i="1"/>
  <c r="H1167" i="1"/>
  <c r="H1164" i="1"/>
  <c r="H1159" i="1"/>
  <c r="H1156" i="1"/>
  <c r="H1150" i="1"/>
  <c r="H1148" i="1"/>
  <c r="H1141" i="1"/>
  <c r="H1131" i="1"/>
  <c r="H1123" i="1"/>
  <c r="H1115" i="1"/>
  <c r="H1113" i="1"/>
  <c r="H1111" i="1"/>
  <c r="H1104" i="1"/>
  <c r="H1103" i="1"/>
  <c r="H1052" i="1"/>
  <c r="H1049" i="1"/>
  <c r="H1045" i="1"/>
  <c r="H1042" i="1"/>
  <c r="H1034" i="1"/>
  <c r="H1031" i="1"/>
  <c r="H1028" i="1"/>
  <c r="H1020" i="1"/>
  <c r="H1012" i="1"/>
  <c r="H1009" i="1"/>
  <c r="H1005" i="1"/>
  <c r="H1001" i="1"/>
  <c r="H995" i="1"/>
  <c r="H993" i="1"/>
  <c r="H991" i="1"/>
  <c r="H986" i="1"/>
  <c r="H978" i="1"/>
  <c r="H974" i="1"/>
  <c r="H972" i="1"/>
  <c r="H966" i="1"/>
  <c r="H965" i="1"/>
  <c r="H962" i="1"/>
  <c r="H960" i="1"/>
  <c r="H958" i="1"/>
  <c r="H953" i="1"/>
  <c r="H948" i="1"/>
  <c r="H941" i="1"/>
  <c r="H934" i="1"/>
  <c r="H929" i="1"/>
  <c r="H907" i="1"/>
  <c r="H903" i="1"/>
  <c r="H892" i="1"/>
  <c r="H887" i="1"/>
  <c r="H884" i="1"/>
  <c r="H876" i="1"/>
  <c r="H872" i="1"/>
  <c r="H865" i="1"/>
  <c r="H858" i="1"/>
  <c r="H854" i="1"/>
  <c r="H830" i="1"/>
  <c r="H794" i="1"/>
  <c r="H788" i="1"/>
  <c r="H785" i="1"/>
  <c r="H781" i="1"/>
  <c r="H775" i="1"/>
  <c r="H772" i="1"/>
  <c r="H769" i="1"/>
  <c r="H767" i="1"/>
  <c r="H764" i="1"/>
  <c r="H759" i="1"/>
  <c r="H755" i="1"/>
  <c r="H752" i="1"/>
  <c r="H749" i="1"/>
  <c r="H746" i="1"/>
  <c r="H741" i="1"/>
  <c r="H740" i="1"/>
  <c r="H738" i="1"/>
  <c r="H731" i="1"/>
  <c r="H728" i="1"/>
  <c r="H712" i="1"/>
  <c r="H709" i="1"/>
  <c r="H706" i="1"/>
  <c r="H703" i="1"/>
  <c r="H695" i="1"/>
  <c r="H691" i="1"/>
  <c r="H688" i="1"/>
  <c r="H683" i="1"/>
  <c r="H678" i="1"/>
  <c r="H673" i="1"/>
  <c r="H669" i="1"/>
  <c r="H665" i="1"/>
  <c r="H658" i="1"/>
  <c r="H650" i="1"/>
  <c r="H648" i="1"/>
  <c r="H642" i="1"/>
  <c r="H639" i="1"/>
  <c r="H633" i="1"/>
  <c r="H626" i="1"/>
  <c r="H623" i="1"/>
  <c r="H620" i="1"/>
  <c r="H617" i="1"/>
  <c r="H614" i="1"/>
  <c r="H611" i="1"/>
  <c r="H608" i="1"/>
  <c r="H603" i="1"/>
  <c r="H600" i="1"/>
  <c r="H597" i="1"/>
  <c r="H593" i="1"/>
  <c r="H587" i="1"/>
  <c r="H584" i="1"/>
  <c r="H527" i="1"/>
  <c r="H521" i="1"/>
  <c r="H519" i="1"/>
  <c r="H517" i="1"/>
  <c r="H514" i="1"/>
  <c r="H511" i="1"/>
  <c r="H508" i="1"/>
  <c r="H502" i="1"/>
  <c r="H495" i="1"/>
  <c r="H490" i="1"/>
  <c r="H485" i="1"/>
  <c r="H480" i="1"/>
  <c r="H471" i="1"/>
  <c r="H466" i="1"/>
  <c r="H459" i="1"/>
  <c r="H451" i="1"/>
  <c r="H442" i="1"/>
  <c r="H441" i="1"/>
  <c r="H437" i="1"/>
  <c r="H436" i="1"/>
  <c r="H433" i="1"/>
  <c r="H431" i="1"/>
  <c r="H430" i="1"/>
  <c r="H428" i="1"/>
  <c r="H425" i="1"/>
  <c r="H424" i="1"/>
  <c r="H421" i="1"/>
  <c r="H416" i="1"/>
  <c r="H415" i="1"/>
  <c r="H412" i="1"/>
  <c r="H411" i="1"/>
  <c r="H407" i="1"/>
  <c r="H403" i="1"/>
  <c r="H397" i="1"/>
  <c r="H378" i="1"/>
  <c r="H366" i="1"/>
  <c r="H360" i="1"/>
  <c r="H354" i="1"/>
  <c r="H352" i="1"/>
  <c r="H350" i="1"/>
  <c r="H344" i="1"/>
  <c r="H340" i="1"/>
  <c r="H338" i="1"/>
  <c r="H333" i="1"/>
  <c r="H328" i="1"/>
  <c r="H323" i="1"/>
  <c r="H319" i="1"/>
  <c r="H313" i="1"/>
  <c r="H306" i="1"/>
  <c r="H299" i="1"/>
  <c r="H295" i="1"/>
  <c r="H278" i="1"/>
  <c r="H275" i="1"/>
  <c r="H272" i="1"/>
  <c r="H261" i="1"/>
  <c r="H258" i="1"/>
  <c r="H251" i="1"/>
  <c r="H249" i="1"/>
  <c r="H244" i="1"/>
  <c r="H236" i="1"/>
  <c r="H231" i="1"/>
  <c r="H223" i="1"/>
  <c r="H220" i="1"/>
  <c r="H209" i="1"/>
  <c r="H207" i="1"/>
  <c r="H202" i="1"/>
  <c r="H197" i="1"/>
  <c r="H193" i="1"/>
  <c r="H188" i="1"/>
  <c r="H181" i="1"/>
  <c r="H177" i="1"/>
  <c r="H169" i="1"/>
  <c r="H161" i="1"/>
  <c r="H160" i="1"/>
  <c r="H156" i="1"/>
  <c r="H145" i="1"/>
  <c r="H139" i="1"/>
  <c r="H137" i="1"/>
  <c r="H135" i="1"/>
  <c r="H132" i="1"/>
  <c r="H130" i="1"/>
  <c r="H125" i="1"/>
  <c r="H123" i="1"/>
  <c r="H119" i="1"/>
  <c r="H117" i="1"/>
  <c r="H110" i="1"/>
  <c r="H105" i="1"/>
  <c r="H100" i="1"/>
  <c r="H98" i="1"/>
  <c r="H94" i="1"/>
  <c r="H90" i="1"/>
  <c r="H86" i="1"/>
  <c r="H80" i="1"/>
  <c r="H76" i="1"/>
  <c r="H74" i="1"/>
  <c r="H72" i="1"/>
  <c r="H65" i="1"/>
  <c r="H61" i="1"/>
  <c r="H55" i="1"/>
  <c r="H51" i="1"/>
  <c r="H49" i="1"/>
  <c r="H47" i="1"/>
  <c r="H42" i="1"/>
  <c r="H40" i="1"/>
  <c r="H38" i="1"/>
  <c r="H31" i="1"/>
  <c r="H29" i="1"/>
  <c r="H26" i="1"/>
  <c r="H21" i="1"/>
  <c r="G122" i="1"/>
  <c r="F122" i="1"/>
  <c r="G977" i="1"/>
  <c r="F977" i="1"/>
  <c r="G973" i="1"/>
  <c r="F973" i="1"/>
  <c r="G971" i="1"/>
  <c r="F971" i="1"/>
  <c r="G1281" i="1"/>
  <c r="G1273" i="1"/>
  <c r="G1271" i="1"/>
  <c r="G1264" i="1"/>
  <c r="G1257" i="1"/>
  <c r="G1256" i="1" s="1"/>
  <c r="G1245" i="1"/>
  <c r="G1244" i="1" s="1"/>
  <c r="G1243" i="1" s="1"/>
  <c r="G1242" i="1" s="1"/>
  <c r="G1238" i="1"/>
  <c r="G1234" i="1"/>
  <c r="G1227" i="1"/>
  <c r="G1226" i="1" s="1"/>
  <c r="G1187" i="1"/>
  <c r="G1183" i="1"/>
  <c r="G1175" i="1"/>
  <c r="G1173" i="1"/>
  <c r="G1166" i="1"/>
  <c r="G1163" i="1"/>
  <c r="G1158" i="1"/>
  <c r="G1157" i="1" s="1"/>
  <c r="G1155" i="1"/>
  <c r="G1149" i="1"/>
  <c r="G1147" i="1"/>
  <c r="G1140" i="1"/>
  <c r="G1130" i="1"/>
  <c r="G1122" i="1"/>
  <c r="G1114" i="1"/>
  <c r="G1112" i="1"/>
  <c r="G1101" i="1"/>
  <c r="G1051" i="1"/>
  <c r="G1048" i="1"/>
  <c r="G1044" i="1"/>
  <c r="G1041" i="1"/>
  <c r="G1033" i="1"/>
  <c r="G1030" i="1"/>
  <c r="G1027" i="1"/>
  <c r="G1026" i="1" s="1"/>
  <c r="G1019" i="1"/>
  <c r="G1011" i="1"/>
  <c r="G1008" i="1"/>
  <c r="G1004" i="1"/>
  <c r="G1000" i="1"/>
  <c r="G994" i="1"/>
  <c r="G992" i="1"/>
  <c r="G990" i="1"/>
  <c r="G985" i="1"/>
  <c r="G984" i="1" s="1"/>
  <c r="G961" i="1"/>
  <c r="G959" i="1"/>
  <c r="G957" i="1"/>
  <c r="G952" i="1"/>
  <c r="G947" i="1"/>
  <c r="G946" i="1" s="1"/>
  <c r="G940" i="1"/>
  <c r="G933" i="1"/>
  <c r="G928" i="1"/>
  <c r="G927" i="1" s="1"/>
  <c r="G906" i="1"/>
  <c r="G891" i="1"/>
  <c r="G890" i="1" s="1"/>
  <c r="G889" i="1" s="1"/>
  <c r="G886" i="1"/>
  <c r="G883" i="1"/>
  <c r="G880" i="1" s="1"/>
  <c r="G875" i="1"/>
  <c r="G871" i="1"/>
  <c r="G864" i="1"/>
  <c r="G857" i="1"/>
  <c r="G856" i="1" s="1"/>
  <c r="G853" i="1"/>
  <c r="G829" i="1"/>
  <c r="G828" i="1" s="1"/>
  <c r="G793" i="1"/>
  <c r="G787" i="1"/>
  <c r="G784" i="1"/>
  <c r="G780" i="1"/>
  <c r="G777" i="1" s="1"/>
  <c r="G774" i="1"/>
  <c r="G771" i="1"/>
  <c r="G768" i="1"/>
  <c r="G766" i="1"/>
  <c r="G763" i="1"/>
  <c r="G760" i="1" s="1"/>
  <c r="G758" i="1"/>
  <c r="G757" i="1" s="1"/>
  <c r="G754" i="1"/>
  <c r="G751" i="1"/>
  <c r="G748" i="1"/>
  <c r="G745" i="1"/>
  <c r="G742" i="1" s="1"/>
  <c r="G739" i="1"/>
  <c r="G737" i="1"/>
  <c r="G730" i="1"/>
  <c r="G727" i="1"/>
  <c r="G726" i="1" s="1"/>
  <c r="G711" i="1"/>
  <c r="G710" i="1" s="1"/>
  <c r="G708" i="1"/>
  <c r="G707" i="1" s="1"/>
  <c r="G705" i="1"/>
  <c r="G702" i="1"/>
  <c r="G701" i="1" s="1"/>
  <c r="G694" i="1"/>
  <c r="G690" i="1"/>
  <c r="G687" i="1"/>
  <c r="G682" i="1"/>
  <c r="G681" i="1" s="1"/>
  <c r="G677" i="1"/>
  <c r="G676" i="1" s="1"/>
  <c r="G675" i="1" s="1"/>
  <c r="G674" i="1" s="1"/>
  <c r="G672" i="1"/>
  <c r="G668" i="1"/>
  <c r="G667" i="1" s="1"/>
  <c r="G664" i="1"/>
  <c r="G663" i="1" s="1"/>
  <c r="G662" i="1" s="1"/>
  <c r="G657" i="1"/>
  <c r="G649" i="1"/>
  <c r="G647" i="1"/>
  <c r="G641" i="1"/>
  <c r="G640" i="1" s="1"/>
  <c r="G638" i="1"/>
  <c r="G632" i="1"/>
  <c r="G625" i="1"/>
  <c r="G622" i="1"/>
  <c r="G619" i="1"/>
  <c r="G618" i="1" s="1"/>
  <c r="G616" i="1"/>
  <c r="G613" i="1"/>
  <c r="G610" i="1"/>
  <c r="G607" i="1"/>
  <c r="G606" i="1" s="1"/>
  <c r="G602" i="1"/>
  <c r="G599" i="1"/>
  <c r="G598" i="1" s="1"/>
  <c r="G596" i="1"/>
  <c r="G595" i="1" s="1"/>
  <c r="G592" i="1"/>
  <c r="G586" i="1"/>
  <c r="G583" i="1"/>
  <c r="G582" i="1" s="1"/>
  <c r="G526" i="1"/>
  <c r="G525" i="1" s="1"/>
  <c r="G524" i="1" s="1"/>
  <c r="G523" i="1" s="1"/>
  <c r="G522" i="1" s="1"/>
  <c r="G520" i="1"/>
  <c r="G518" i="1"/>
  <c r="G516" i="1"/>
  <c r="G513" i="1"/>
  <c r="G512" i="1" s="1"/>
  <c r="G510" i="1"/>
  <c r="G507" i="1"/>
  <c r="G501" i="1"/>
  <c r="G494" i="1"/>
  <c r="G489" i="1"/>
  <c r="G488" i="1" s="1"/>
  <c r="G487" i="1" s="1"/>
  <c r="G486" i="1" s="1"/>
  <c r="G484" i="1"/>
  <c r="G479" i="1"/>
  <c r="G470" i="1"/>
  <c r="G469" i="1" s="1"/>
  <c r="G468" i="1" s="1"/>
  <c r="G465" i="1"/>
  <c r="G464" i="1" s="1"/>
  <c r="G463" i="1" s="1"/>
  <c r="G458" i="1"/>
  <c r="G457" i="1" s="1"/>
  <c r="G440" i="1"/>
  <c r="G435" i="1"/>
  <c r="G432" i="1"/>
  <c r="G429" i="1"/>
  <c r="G427" i="1"/>
  <c r="G423" i="1"/>
  <c r="G420" i="1"/>
  <c r="G414" i="1"/>
  <c r="G410" i="1"/>
  <c r="G396" i="1"/>
  <c r="G377" i="1"/>
  <c r="G376" i="1" s="1"/>
  <c r="G365" i="1"/>
  <c r="G359" i="1"/>
  <c r="G358" i="1" s="1"/>
  <c r="G353" i="1"/>
  <c r="G351" i="1"/>
  <c r="G349" i="1"/>
  <c r="G343" i="1"/>
  <c r="G339" i="1"/>
  <c r="G337" i="1"/>
  <c r="G332" i="1"/>
  <c r="G331" i="1" s="1"/>
  <c r="G322" i="1"/>
  <c r="G318" i="1"/>
  <c r="G312" i="1"/>
  <c r="G305" i="1"/>
  <c r="G298" i="1"/>
  <c r="G294" i="1"/>
  <c r="G277" i="1"/>
  <c r="G274" i="1"/>
  <c r="G273" i="1" s="1"/>
  <c r="G271" i="1"/>
  <c r="G260" i="1"/>
  <c r="G257" i="1"/>
  <c r="G256" i="1" s="1"/>
  <c r="G250" i="1"/>
  <c r="G248" i="1"/>
  <c r="G243" i="1"/>
  <c r="G235" i="1"/>
  <c r="G230" i="1"/>
  <c r="G229" i="1" s="1"/>
  <c r="G222" i="1"/>
  <c r="G219" i="1"/>
  <c r="G208" i="1"/>
  <c r="G201" i="1"/>
  <c r="G200" i="1" s="1"/>
  <c r="G196" i="1"/>
  <c r="G192" i="1"/>
  <c r="G191" i="1" s="1"/>
  <c r="G187" i="1"/>
  <c r="G180" i="1"/>
  <c r="G176" i="1"/>
  <c r="G168" i="1"/>
  <c r="G167" i="1" s="1"/>
  <c r="G159" i="1"/>
  <c r="G155" i="1"/>
  <c r="G144" i="1"/>
  <c r="G138" i="1"/>
  <c r="G136" i="1"/>
  <c r="G134" i="1"/>
  <c r="G131" i="1"/>
  <c r="G129" i="1"/>
  <c r="G124" i="1"/>
  <c r="G118" i="1"/>
  <c r="G116" i="1"/>
  <c r="G109" i="1"/>
  <c r="G108" i="1" s="1"/>
  <c r="G107" i="1" s="1"/>
  <c r="G106" i="1" s="1"/>
  <c r="G104" i="1"/>
  <c r="G99" i="1"/>
  <c r="G97" i="1"/>
  <c r="G93" i="1"/>
  <c r="G92" i="1" s="1"/>
  <c r="G89" i="1"/>
  <c r="G88" i="1" s="1"/>
  <c r="G87" i="1" s="1"/>
  <c r="G85" i="1"/>
  <c r="G84" i="1" s="1"/>
  <c r="G83" i="1" s="1"/>
  <c r="G79" i="1"/>
  <c r="G75" i="1"/>
  <c r="G71" i="1"/>
  <c r="G64" i="1"/>
  <c r="G63" i="1" s="1"/>
  <c r="G62" i="1" s="1"/>
  <c r="G60" i="1"/>
  <c r="G59" i="1" s="1"/>
  <c r="G58" i="1" s="1"/>
  <c r="G54" i="1"/>
  <c r="G53" i="1" s="1"/>
  <c r="G52" i="1" s="1"/>
  <c r="G50" i="1"/>
  <c r="G46" i="1"/>
  <c r="G41" i="1"/>
  <c r="G39" i="1"/>
  <c r="G37" i="1"/>
  <c r="G30" i="1"/>
  <c r="G28" i="1"/>
  <c r="G25" i="1"/>
  <c r="G24" i="1" s="1"/>
  <c r="G20" i="1"/>
  <c r="G19" i="1" s="1"/>
  <c r="G18" i="1" s="1"/>
  <c r="G17" i="1" s="1"/>
  <c r="G16" i="1" s="1"/>
  <c r="G989" i="1" l="1"/>
  <c r="G128" i="1"/>
  <c r="F970" i="1"/>
  <c r="G970" i="1"/>
  <c r="G336" i="1"/>
  <c r="H977" i="1"/>
  <c r="G166" i="1"/>
  <c r="G591" i="1"/>
  <c r="G179" i="1"/>
  <c r="G247" i="1"/>
  <c r="G259" i="1"/>
  <c r="G276" i="1"/>
  <c r="G615" i="1"/>
  <c r="G195" i="1"/>
  <c r="G228" i="1"/>
  <c r="G270" i="1"/>
  <c r="G493" i="1"/>
  <c r="G1050" i="1"/>
  <c r="G103" i="1"/>
  <c r="G186" i="1"/>
  <c r="G321" i="1"/>
  <c r="G364" i="1"/>
  <c r="G401" i="1"/>
  <c r="G419" i="1"/>
  <c r="G500" i="1"/>
  <c r="G951" i="1"/>
  <c r="G999" i="1"/>
  <c r="G1018" i="1"/>
  <c r="G1017" i="1" s="1"/>
  <c r="G1040" i="1"/>
  <c r="G311" i="1"/>
  <c r="G601" i="1"/>
  <c r="G631" i="1"/>
  <c r="G693" i="1"/>
  <c r="G729" i="1"/>
  <c r="G725" i="1" s="1"/>
  <c r="G753" i="1"/>
  <c r="G205" i="1"/>
  <c r="G293" i="1"/>
  <c r="G289" i="1" s="1"/>
  <c r="G78" i="1"/>
  <c r="G77" i="1" s="1"/>
  <c r="G91" i="1"/>
  <c r="G82" i="1" s="1"/>
  <c r="G143" i="1"/>
  <c r="G304" i="1"/>
  <c r="G326" i="1"/>
  <c r="G375" i="1"/>
  <c r="G405" i="1"/>
  <c r="G422" i="1"/>
  <c r="G434" i="1"/>
  <c r="G483" i="1"/>
  <c r="G637" i="1"/>
  <c r="G656" i="1"/>
  <c r="G671" i="1"/>
  <c r="G689" i="1"/>
  <c r="G750" i="1"/>
  <c r="G773" i="1"/>
  <c r="G783" i="1"/>
  <c r="G852" i="1"/>
  <c r="G870" i="1"/>
  <c r="G866" i="1" s="1"/>
  <c r="G905" i="1"/>
  <c r="G939" i="1"/>
  <c r="G938" i="1" s="1"/>
  <c r="G1270" i="1"/>
  <c r="H971" i="1"/>
  <c r="G776" i="1"/>
  <c r="G786" i="1"/>
  <c r="G855" i="1"/>
  <c r="G874" i="1"/>
  <c r="G926" i="1"/>
  <c r="G945" i="1"/>
  <c r="G1003" i="1"/>
  <c r="G1233" i="1"/>
  <c r="G1232" i="1" s="1"/>
  <c r="G15" i="1"/>
  <c r="G154" i="1"/>
  <c r="G175" i="1"/>
  <c r="G190" i="1"/>
  <c r="G199" i="1"/>
  <c r="G218" i="1"/>
  <c r="G234" i="1"/>
  <c r="G297" i="1"/>
  <c r="G317" i="1"/>
  <c r="G330" i="1"/>
  <c r="G357" i="1"/>
  <c r="G409" i="1"/>
  <c r="G439" i="1"/>
  <c r="G506" i="1"/>
  <c r="G585" i="1"/>
  <c r="G609" i="1"/>
  <c r="G621" i="1"/>
  <c r="G666" i="1"/>
  <c r="G680" i="1"/>
  <c r="G792" i="1"/>
  <c r="G1007" i="1"/>
  <c r="G1029" i="1"/>
  <c r="G1047" i="1"/>
  <c r="G1129" i="1"/>
  <c r="G1165" i="1"/>
  <c r="G1186" i="1"/>
  <c r="G1237" i="1"/>
  <c r="G115" i="1"/>
  <c r="G114" i="1" s="1"/>
  <c r="G158" i="1"/>
  <c r="G221" i="1"/>
  <c r="G242" i="1"/>
  <c r="G395" i="1"/>
  <c r="G413" i="1"/>
  <c r="G449" i="1"/>
  <c r="G444" i="1" s="1"/>
  <c r="G478" i="1"/>
  <c r="G509" i="1"/>
  <c r="G612" i="1"/>
  <c r="G624" i="1"/>
  <c r="G686" i="1"/>
  <c r="G863" i="1"/>
  <c r="G885" i="1"/>
  <c r="G932" i="1"/>
  <c r="G956" i="1"/>
  <c r="G1010" i="1"/>
  <c r="G1032" i="1"/>
  <c r="G1154" i="1"/>
  <c r="G1172" i="1"/>
  <c r="G1225" i="1"/>
  <c r="G1224" i="1" s="1"/>
  <c r="H122" i="1"/>
  <c r="G1121" i="1"/>
  <c r="G1162" i="1"/>
  <c r="G1182" i="1"/>
  <c r="G704" i="1"/>
  <c r="G747" i="1"/>
  <c r="G770" i="1"/>
  <c r="H902" i="1"/>
  <c r="G1043" i="1"/>
  <c r="G1100" i="1"/>
  <c r="G1139" i="1"/>
  <c r="G1135" i="1" s="1"/>
  <c r="G1263" i="1"/>
  <c r="G1280" i="1"/>
  <c r="H973" i="1"/>
  <c r="G133" i="1"/>
  <c r="G96" i="1"/>
  <c r="G95" i="1" s="1"/>
  <c r="G70" i="1"/>
  <c r="G69" i="1" s="1"/>
  <c r="G45" i="1"/>
  <c r="G44" i="1" s="1"/>
  <c r="G43" i="1" s="1"/>
  <c r="G36" i="1"/>
  <c r="G35" i="1" s="1"/>
  <c r="G121" i="1"/>
  <c r="G1146" i="1"/>
  <c r="G765" i="1"/>
  <c r="G646" i="1"/>
  <c r="G426" i="1"/>
  <c r="G348" i="1"/>
  <c r="G27" i="1"/>
  <c r="G57" i="1"/>
  <c r="G56" i="1" s="1"/>
  <c r="G1109" i="1"/>
  <c r="G736" i="1"/>
  <c r="G515" i="1"/>
  <c r="F1281" i="1"/>
  <c r="F1280" i="1" s="1"/>
  <c r="F1279" i="1" s="1"/>
  <c r="F1278" i="1" s="1"/>
  <c r="F1277" i="1" s="1"/>
  <c r="F1276" i="1" s="1"/>
  <c r="F1275" i="1" s="1"/>
  <c r="F1273" i="1"/>
  <c r="H1273" i="1" s="1"/>
  <c r="F1271" i="1"/>
  <c r="F1264" i="1"/>
  <c r="F1263" i="1" s="1"/>
  <c r="F1262" i="1" s="1"/>
  <c r="F1261" i="1" s="1"/>
  <c r="F1260" i="1" s="1"/>
  <c r="F1259" i="1" s="1"/>
  <c r="F1257" i="1"/>
  <c r="G1025" i="1" l="1"/>
  <c r="H1257" i="1"/>
  <c r="F1256" i="1"/>
  <c r="G269" i="1"/>
  <c r="G264" i="1" s="1"/>
  <c r="G575" i="1"/>
  <c r="G1006" i="1"/>
  <c r="G1181" i="1"/>
  <c r="G1180" i="1" s="1"/>
  <c r="G1223" i="1"/>
  <c r="H970" i="1"/>
  <c r="G720" i="1"/>
  <c r="G719" i="1" s="1"/>
  <c r="G1024" i="1"/>
  <c r="G955" i="1"/>
  <c r="G954" i="1" s="1"/>
  <c r="G700" i="1"/>
  <c r="G699" i="1" s="1"/>
  <c r="G698" i="1" s="1"/>
  <c r="G1046" i="1"/>
  <c r="G782" i="1"/>
  <c r="G605" i="1"/>
  <c r="G604" i="1" s="1"/>
  <c r="F1270" i="1"/>
  <c r="F1269" i="1" s="1"/>
  <c r="F1268" i="1" s="1"/>
  <c r="F1267" i="1" s="1"/>
  <c r="F1266" i="1" s="1"/>
  <c r="G404" i="1"/>
  <c r="G756" i="1"/>
  <c r="G217" i="1"/>
  <c r="G216" i="1" s="1"/>
  <c r="G68" i="1"/>
  <c r="G67" i="1" s="1"/>
  <c r="G1255" i="1"/>
  <c r="G1171" i="1"/>
  <c r="G1161" i="1"/>
  <c r="G477" i="1"/>
  <c r="G467" i="1" s="1"/>
  <c r="G394" i="1"/>
  <c r="G386" i="1" s="1"/>
  <c r="G679" i="1"/>
  <c r="G347" i="1"/>
  <c r="G645" i="1"/>
  <c r="G1236" i="1"/>
  <c r="G356" i="1"/>
  <c r="H1271" i="1"/>
  <c r="G34" i="1"/>
  <c r="G33" i="1" s="1"/>
  <c r="G32" i="1" s="1"/>
  <c r="H1281" i="1"/>
  <c r="F1255" i="1"/>
  <c r="F1254" i="1" s="1"/>
  <c r="F1253" i="1" s="1"/>
  <c r="F1252" i="1" s="1"/>
  <c r="G735" i="1"/>
  <c r="G1108" i="1"/>
  <c r="G685" i="1"/>
  <c r="H1264" i="1"/>
  <c r="G879" i="1"/>
  <c r="G827" i="1"/>
  <c r="G1153" i="1"/>
  <c r="G862" i="1"/>
  <c r="G157" i="1"/>
  <c r="G438" i="1"/>
  <c r="G1002" i="1"/>
  <c r="G937" i="1"/>
  <c r="G670" i="1"/>
  <c r="G661" i="1" s="1"/>
  <c r="G335" i="1"/>
  <c r="G204" i="1"/>
  <c r="G630" i="1"/>
  <c r="G310" i="1"/>
  <c r="G363" i="1"/>
  <c r="G185" i="1"/>
  <c r="G505" i="1"/>
  <c r="G418" i="1"/>
  <c r="G900" i="1"/>
  <c r="G1145" i="1"/>
  <c r="G1262" i="1"/>
  <c r="H1263" i="1"/>
  <c r="G1099" i="1"/>
  <c r="G1120" i="1"/>
  <c r="G1128" i="1"/>
  <c r="G791" i="1"/>
  <c r="G790" i="1" s="1"/>
  <c r="G329" i="1"/>
  <c r="G296" i="1"/>
  <c r="G233" i="1"/>
  <c r="G198" i="1"/>
  <c r="G174" i="1"/>
  <c r="G374" i="1"/>
  <c r="G692" i="1"/>
  <c r="G456" i="1"/>
  <c r="G194" i="1"/>
  <c r="G189" i="1" s="1"/>
  <c r="G246" i="1"/>
  <c r="G165" i="1"/>
  <c r="G1269" i="1"/>
  <c r="G904" i="1"/>
  <c r="G655" i="1"/>
  <c r="G482" i="1"/>
  <c r="G325" i="1"/>
  <c r="G950" i="1"/>
  <c r="G400" i="1"/>
  <c r="G1279" i="1"/>
  <c r="H1280" i="1"/>
  <c r="G1241" i="1"/>
  <c r="G931" i="1"/>
  <c r="G241" i="1"/>
  <c r="G594" i="1"/>
  <c r="G316" i="1"/>
  <c r="G255" i="1"/>
  <c r="G153" i="1"/>
  <c r="G925" i="1"/>
  <c r="G873" i="1"/>
  <c r="G851" i="1"/>
  <c r="G834" i="1" s="1"/>
  <c r="G833" i="1" s="1"/>
  <c r="G636" i="1"/>
  <c r="G303" i="1"/>
  <c r="G142" i="1"/>
  <c r="G1039" i="1"/>
  <c r="G998" i="1"/>
  <c r="G499" i="1"/>
  <c r="G320" i="1"/>
  <c r="G102" i="1"/>
  <c r="G492" i="1"/>
  <c r="G178" i="1"/>
  <c r="G127" i="1"/>
  <c r="G126" i="1" s="1"/>
  <c r="G120" i="1"/>
  <c r="G81" i="1"/>
  <c r="G23" i="1"/>
  <c r="G22" i="1" s="1"/>
  <c r="G983" i="1"/>
  <c r="F1245" i="1"/>
  <c r="F1251" i="1" l="1"/>
  <c r="G1038" i="1"/>
  <c r="G888" i="1"/>
  <c r="G697" i="1"/>
  <c r="G734" i="1"/>
  <c r="G733" i="1" s="1"/>
  <c r="G574" i="1"/>
  <c r="G573" i="1" s="1"/>
  <c r="H1270" i="1"/>
  <c r="H530" i="1"/>
  <c r="G399" i="1"/>
  <c r="G982" i="1"/>
  <c r="G141" i="1"/>
  <c r="G140" i="1" s="1"/>
  <c r="G240" i="1"/>
  <c r="G481" i="1"/>
  <c r="G1119" i="1"/>
  <c r="G184" i="1"/>
  <c r="G334" i="1"/>
  <c r="G1152" i="1"/>
  <c r="G878" i="1"/>
  <c r="G1179" i="1"/>
  <c r="G1178" i="1" s="1"/>
  <c r="G355" i="1"/>
  <c r="G346" i="1"/>
  <c r="G101" i="1"/>
  <c r="G498" i="1"/>
  <c r="G1134" i="1"/>
  <c r="G373" i="1"/>
  <c r="G504" i="1"/>
  <c r="G309" i="1"/>
  <c r="G997" i="1"/>
  <c r="G1170" i="1"/>
  <c r="G324" i="1"/>
  <c r="G654" i="1"/>
  <c r="G1268" i="1"/>
  <c r="H1269" i="1"/>
  <c r="G164" i="1"/>
  <c r="G173" i="1"/>
  <c r="G232" i="1"/>
  <c r="G1144" i="1"/>
  <c r="G362" i="1"/>
  <c r="G203" i="1"/>
  <c r="G861" i="1"/>
  <c r="G644" i="1"/>
  <c r="G455" i="1"/>
  <c r="H1256" i="1"/>
  <c r="G254" i="1"/>
  <c r="G949" i="1"/>
  <c r="G936" i="1" s="1"/>
  <c r="G245" i="1"/>
  <c r="G1016" i="1"/>
  <c r="G417" i="1"/>
  <c r="G152" i="1"/>
  <c r="G146" i="1" s="1"/>
  <c r="G1278" i="1"/>
  <c r="H1279" i="1"/>
  <c r="G1127" i="1"/>
  <c r="G1098" i="1"/>
  <c r="G1107" i="1"/>
  <c r="G302" i="1"/>
  <c r="G635" i="1"/>
  <c r="G315" i="1"/>
  <c r="G930" i="1"/>
  <c r="G924" i="1" s="1"/>
  <c r="F1244" i="1"/>
  <c r="H1245" i="1"/>
  <c r="G491" i="1"/>
  <c r="G1240" i="1"/>
  <c r="G1231" i="1"/>
  <c r="G1261" i="1"/>
  <c r="H1262" i="1"/>
  <c r="G629" i="1"/>
  <c r="G826" i="1"/>
  <c r="G799" i="1" s="1"/>
  <c r="G684" i="1"/>
  <c r="G263" i="1"/>
  <c r="G1160" i="1"/>
  <c r="G1254" i="1"/>
  <c r="H1255" i="1"/>
  <c r="G288" i="1"/>
  <c r="G282" i="1" s="1"/>
  <c r="G443" i="1"/>
  <c r="G113" i="1"/>
  <c r="G112" i="1" s="1"/>
  <c r="G66" i="1"/>
  <c r="F1238" i="1"/>
  <c r="H1238" i="1" s="1"/>
  <c r="F1234" i="1"/>
  <c r="H1234" i="1" s="1"/>
  <c r="F1227" i="1"/>
  <c r="H1227" i="1" s="1"/>
  <c r="F1187" i="1"/>
  <c r="H1187" i="1" s="1"/>
  <c r="F1183" i="1"/>
  <c r="H1183" i="1" s="1"/>
  <c r="F1175" i="1"/>
  <c r="H1175" i="1" s="1"/>
  <c r="F1173" i="1"/>
  <c r="H1173" i="1" s="1"/>
  <c r="F1163" i="1"/>
  <c r="H1163" i="1" s="1"/>
  <c r="F1166" i="1"/>
  <c r="H1166" i="1" s="1"/>
  <c r="F1158" i="1"/>
  <c r="H1158" i="1" s="1"/>
  <c r="F1155" i="1"/>
  <c r="H1155" i="1" s="1"/>
  <c r="F1149" i="1"/>
  <c r="H1149" i="1" s="1"/>
  <c r="F1147" i="1"/>
  <c r="H1147" i="1" s="1"/>
  <c r="F1140" i="1"/>
  <c r="H1140" i="1" s="1"/>
  <c r="F1130" i="1"/>
  <c r="H1130" i="1" s="1"/>
  <c r="F1122" i="1"/>
  <c r="H1122" i="1" s="1"/>
  <c r="F1114" i="1"/>
  <c r="F1112" i="1"/>
  <c r="H1112" i="1" s="1"/>
  <c r="F1110" i="1"/>
  <c r="H1110" i="1" s="1"/>
  <c r="F1102" i="1"/>
  <c r="F1051" i="1"/>
  <c r="H1051" i="1" s="1"/>
  <c r="F1048" i="1"/>
  <c r="H1048" i="1" s="1"/>
  <c r="F1044" i="1"/>
  <c r="F1041" i="1"/>
  <c r="H1041" i="1" s="1"/>
  <c r="G454" i="1" l="1"/>
  <c r="G923" i="1"/>
  <c r="F1129" i="1"/>
  <c r="F1128" i="1" s="1"/>
  <c r="F1186" i="1"/>
  <c r="H1186" i="1" s="1"/>
  <c r="F1165" i="1"/>
  <c r="H1165" i="1" s="1"/>
  <c r="H528" i="1"/>
  <c r="H529" i="1"/>
  <c r="F1157" i="1"/>
  <c r="H1157" i="1" s="1"/>
  <c r="F1237" i="1"/>
  <c r="F1236" i="1" s="1"/>
  <c r="H1236" i="1" s="1"/>
  <c r="F1040" i="1"/>
  <c r="H1040" i="1" s="1"/>
  <c r="F1050" i="1"/>
  <c r="H1050" i="1" s="1"/>
  <c r="F1146" i="1"/>
  <c r="F1182" i="1"/>
  <c r="H1182" i="1" s="1"/>
  <c r="F1226" i="1"/>
  <c r="H1226" i="1" s="1"/>
  <c r="H1261" i="1"/>
  <c r="G1260" i="1"/>
  <c r="G660" i="1"/>
  <c r="G1126" i="1"/>
  <c r="G1143" i="1"/>
  <c r="G308" i="1"/>
  <c r="G1133" i="1"/>
  <c r="G345" i="1"/>
  <c r="G1151" i="1"/>
  <c r="G1118" i="1"/>
  <c r="G398" i="1"/>
  <c r="F1043" i="1"/>
  <c r="H1043" i="1" s="1"/>
  <c r="H1044" i="1"/>
  <c r="F1109" i="1"/>
  <c r="H1114" i="1"/>
  <c r="F1172" i="1"/>
  <c r="G1253" i="1"/>
  <c r="H1254" i="1"/>
  <c r="G301" i="1"/>
  <c r="G1015" i="1"/>
  <c r="G1014" i="1" s="1"/>
  <c r="G361" i="1"/>
  <c r="G163" i="1"/>
  <c r="G653" i="1"/>
  <c r="G239" i="1"/>
  <c r="G981" i="1"/>
  <c r="G385" i="1"/>
  <c r="G183" i="1"/>
  <c r="G182" i="1" s="1"/>
  <c r="F1243" i="1"/>
  <c r="F1242" i="1" s="1"/>
  <c r="H1244" i="1"/>
  <c r="G314" i="1"/>
  <c r="G634" i="1"/>
  <c r="G1106" i="1"/>
  <c r="G253" i="1"/>
  <c r="G860" i="1"/>
  <c r="G1267" i="1"/>
  <c r="H1268" i="1"/>
  <c r="G497" i="1"/>
  <c r="G628" i="1"/>
  <c r="G1230" i="1"/>
  <c r="G172" i="1"/>
  <c r="F1047" i="1"/>
  <c r="F1101" i="1"/>
  <c r="H1102" i="1"/>
  <c r="F1121" i="1"/>
  <c r="F1139" i="1"/>
  <c r="F1135" i="1" s="1"/>
  <c r="F1154" i="1"/>
  <c r="F1162" i="1"/>
  <c r="F1233" i="1"/>
  <c r="F1232" i="1" s="1"/>
  <c r="G789" i="1"/>
  <c r="G215" i="1"/>
  <c r="G214" i="1" s="1"/>
  <c r="G1277" i="1"/>
  <c r="H1278" i="1"/>
  <c r="G643" i="1"/>
  <c r="G1169" i="1"/>
  <c r="G996" i="1"/>
  <c r="G503" i="1"/>
  <c r="G877" i="1"/>
  <c r="F1033" i="1"/>
  <c r="F1030" i="1"/>
  <c r="F1027" i="1"/>
  <c r="F1019" i="1"/>
  <c r="F1011" i="1"/>
  <c r="F1008" i="1"/>
  <c r="F1004" i="1"/>
  <c r="H1004" i="1" s="1"/>
  <c r="F1000" i="1"/>
  <c r="F994" i="1"/>
  <c r="H994" i="1" s="1"/>
  <c r="F992" i="1"/>
  <c r="H992" i="1" s="1"/>
  <c r="F990" i="1"/>
  <c r="H990" i="1" s="1"/>
  <c r="F985" i="1"/>
  <c r="F984" i="1" s="1"/>
  <c r="F961" i="1"/>
  <c r="H961" i="1" s="1"/>
  <c r="F959" i="1"/>
  <c r="H959" i="1" s="1"/>
  <c r="F957" i="1"/>
  <c r="H964" i="1"/>
  <c r="F952" i="1"/>
  <c r="F947" i="1"/>
  <c r="H947" i="1" s="1"/>
  <c r="F940" i="1"/>
  <c r="H940" i="1" s="1"/>
  <c r="F933" i="1"/>
  <c r="H933" i="1" s="1"/>
  <c r="F928" i="1"/>
  <c r="H928" i="1" s="1"/>
  <c r="F906" i="1"/>
  <c r="F891" i="1"/>
  <c r="F886" i="1"/>
  <c r="F883" i="1"/>
  <c r="F875" i="1"/>
  <c r="F871" i="1"/>
  <c r="F864" i="1"/>
  <c r="F857" i="1"/>
  <c r="F853" i="1"/>
  <c r="F829" i="1"/>
  <c r="F793" i="1"/>
  <c r="F787" i="1"/>
  <c r="H787" i="1" s="1"/>
  <c r="F784" i="1"/>
  <c r="H784" i="1" s="1"/>
  <c r="F780" i="1"/>
  <c r="F777" i="1" s="1"/>
  <c r="F774" i="1"/>
  <c r="F771" i="1"/>
  <c r="F768" i="1"/>
  <c r="H768" i="1" s="1"/>
  <c r="F766" i="1"/>
  <c r="F763" i="1"/>
  <c r="F760" i="1" s="1"/>
  <c r="F758" i="1"/>
  <c r="H758" i="1" s="1"/>
  <c r="F754" i="1"/>
  <c r="F751" i="1"/>
  <c r="H751" i="1" s="1"/>
  <c r="F748" i="1"/>
  <c r="F745" i="1"/>
  <c r="F742" i="1" s="1"/>
  <c r="F739" i="1"/>
  <c r="H739" i="1" s="1"/>
  <c r="F737" i="1"/>
  <c r="F730" i="1"/>
  <c r="F727" i="1"/>
  <c r="F726" i="1" s="1"/>
  <c r="F711" i="1"/>
  <c r="H711" i="1" s="1"/>
  <c r="F708" i="1"/>
  <c r="F705" i="1"/>
  <c r="F702" i="1"/>
  <c r="F694" i="1"/>
  <c r="F690" i="1"/>
  <c r="F687" i="1"/>
  <c r="H687" i="1" s="1"/>
  <c r="F682" i="1"/>
  <c r="F677" i="1"/>
  <c r="F672" i="1"/>
  <c r="F668" i="1"/>
  <c r="F664" i="1"/>
  <c r="F657" i="1"/>
  <c r="F647" i="1"/>
  <c r="H647" i="1" s="1"/>
  <c r="F649" i="1"/>
  <c r="H649" i="1" s="1"/>
  <c r="F641" i="1"/>
  <c r="F638" i="1"/>
  <c r="F632" i="1"/>
  <c r="F625" i="1"/>
  <c r="F622" i="1"/>
  <c r="F619" i="1"/>
  <c r="F616" i="1"/>
  <c r="F613" i="1"/>
  <c r="F610" i="1"/>
  <c r="F607" i="1"/>
  <c r="F602" i="1"/>
  <c r="F599" i="1"/>
  <c r="F596" i="1"/>
  <c r="F592" i="1"/>
  <c r="F586" i="1"/>
  <c r="F583" i="1"/>
  <c r="F526" i="1"/>
  <c r="F520" i="1"/>
  <c r="H520" i="1" s="1"/>
  <c r="F518" i="1"/>
  <c r="H518" i="1" s="1"/>
  <c r="F516" i="1"/>
  <c r="H516" i="1" s="1"/>
  <c r="F513" i="1"/>
  <c r="F510" i="1"/>
  <c r="F507" i="1"/>
  <c r="F501" i="1"/>
  <c r="H501" i="1" s="1"/>
  <c r="F494" i="1"/>
  <c r="F489" i="1"/>
  <c r="F484" i="1"/>
  <c r="H484" i="1" s="1"/>
  <c r="F479" i="1"/>
  <c r="F470" i="1"/>
  <c r="F469" i="1" s="1"/>
  <c r="F468" i="1" s="1"/>
  <c r="F465" i="1"/>
  <c r="F458" i="1"/>
  <c r="F440" i="1"/>
  <c r="F435" i="1"/>
  <c r="F432" i="1"/>
  <c r="H432" i="1" s="1"/>
  <c r="F429" i="1"/>
  <c r="H429" i="1" s="1"/>
  <c r="F427" i="1"/>
  <c r="H427" i="1" s="1"/>
  <c r="F423" i="1"/>
  <c r="F420" i="1"/>
  <c r="F414" i="1"/>
  <c r="F410" i="1"/>
  <c r="F396" i="1"/>
  <c r="F377" i="1"/>
  <c r="F365" i="1"/>
  <c r="F359" i="1"/>
  <c r="F349" i="1"/>
  <c r="H349" i="1" s="1"/>
  <c r="F351" i="1"/>
  <c r="H351" i="1" s="1"/>
  <c r="F353" i="1"/>
  <c r="H353" i="1" s="1"/>
  <c r="F337" i="1"/>
  <c r="F339" i="1"/>
  <c r="H339" i="1" s="1"/>
  <c r="F343" i="1"/>
  <c r="H343" i="1" s="1"/>
  <c r="F332" i="1"/>
  <c r="F327" i="1"/>
  <c r="F322" i="1"/>
  <c r="F318" i="1"/>
  <c r="F312" i="1"/>
  <c r="F305" i="1"/>
  <c r="F298" i="1"/>
  <c r="F294" i="1"/>
  <c r="F277" i="1"/>
  <c r="F274" i="1"/>
  <c r="F271" i="1"/>
  <c r="F260" i="1"/>
  <c r="F257" i="1"/>
  <c r="H257" i="1" s="1"/>
  <c r="F250" i="1"/>
  <c r="H250" i="1" s="1"/>
  <c r="F248" i="1"/>
  <c r="H248" i="1" s="1"/>
  <c r="F243" i="1"/>
  <c r="H243" i="1" s="1"/>
  <c r="F235" i="1"/>
  <c r="F230" i="1"/>
  <c r="F222" i="1"/>
  <c r="F219" i="1"/>
  <c r="F206" i="1"/>
  <c r="H206" i="1" s="1"/>
  <c r="F208" i="1"/>
  <c r="H208" i="1" s="1"/>
  <c r="H891" i="1" l="1"/>
  <c r="F890" i="1"/>
  <c r="F889" i="1" s="1"/>
  <c r="H883" i="1"/>
  <c r="F880" i="1"/>
  <c r="H880" i="1" s="1"/>
  <c r="H702" i="1"/>
  <c r="F701" i="1"/>
  <c r="H985" i="1"/>
  <c r="G935" i="1"/>
  <c r="H829" i="1"/>
  <c r="F828" i="1"/>
  <c r="H458" i="1"/>
  <c r="F457" i="1"/>
  <c r="H457" i="1" s="1"/>
  <c r="G372" i="1"/>
  <c r="G307" i="1"/>
  <c r="H1129" i="1"/>
  <c r="G859" i="1"/>
  <c r="H726" i="1"/>
  <c r="G496" i="1"/>
  <c r="G627" i="1"/>
  <c r="F783" i="1"/>
  <c r="H783" i="1" s="1"/>
  <c r="F1181" i="1"/>
  <c r="H1237" i="1"/>
  <c r="F1225" i="1"/>
  <c r="H337" i="1"/>
  <c r="F336" i="1"/>
  <c r="F939" i="1"/>
  <c r="F256" i="1"/>
  <c r="H256" i="1" s="1"/>
  <c r="F242" i="1"/>
  <c r="F241" i="1" s="1"/>
  <c r="F989" i="1"/>
  <c r="H989" i="1" s="1"/>
  <c r="H1146" i="1"/>
  <c r="F1145" i="1"/>
  <c r="F1039" i="1"/>
  <c r="F646" i="1"/>
  <c r="H646" i="1" s="1"/>
  <c r="F483" i="1"/>
  <c r="F482" i="1" s="1"/>
  <c r="F500" i="1"/>
  <c r="H500" i="1" s="1"/>
  <c r="F927" i="1"/>
  <c r="F926" i="1" s="1"/>
  <c r="F234" i="1"/>
  <c r="H235" i="1"/>
  <c r="F270" i="1"/>
  <c r="H271" i="1"/>
  <c r="F321" i="1"/>
  <c r="H322" i="1"/>
  <c r="F395" i="1"/>
  <c r="H396" i="1"/>
  <c r="F449" i="1"/>
  <c r="F444" i="1" s="1"/>
  <c r="H450" i="1"/>
  <c r="F525" i="1"/>
  <c r="H526" i="1"/>
  <c r="F601" i="1"/>
  <c r="H601" i="1" s="1"/>
  <c r="H602" i="1"/>
  <c r="F631" i="1"/>
  <c r="H632" i="1"/>
  <c r="F676" i="1"/>
  <c r="H677" i="1"/>
  <c r="H727" i="1"/>
  <c r="F773" i="1"/>
  <c r="H773" i="1" s="1"/>
  <c r="H774" i="1"/>
  <c r="F852" i="1"/>
  <c r="H853" i="1"/>
  <c r="G1117" i="1"/>
  <c r="F273" i="1"/>
  <c r="H273" i="1" s="1"/>
  <c r="H274" i="1"/>
  <c r="F326" i="1"/>
  <c r="H327" i="1"/>
  <c r="F358" i="1"/>
  <c r="H359" i="1"/>
  <c r="F401" i="1"/>
  <c r="H402" i="1"/>
  <c r="F419" i="1"/>
  <c r="H419" i="1" s="1"/>
  <c r="H420" i="1"/>
  <c r="H470" i="1"/>
  <c r="F591" i="1"/>
  <c r="H591" i="1" s="1"/>
  <c r="H592" i="1"/>
  <c r="F606" i="1"/>
  <c r="H606" i="1" s="1"/>
  <c r="H607" i="1"/>
  <c r="F618" i="1"/>
  <c r="H618" i="1" s="1"/>
  <c r="H619" i="1"/>
  <c r="F663" i="1"/>
  <c r="H664" i="1"/>
  <c r="F681" i="1"/>
  <c r="H682" i="1"/>
  <c r="F693" i="1"/>
  <c r="H694" i="1"/>
  <c r="F707" i="1"/>
  <c r="H707" i="1" s="1"/>
  <c r="H708" i="1"/>
  <c r="F729" i="1"/>
  <c r="H729" i="1" s="1"/>
  <c r="H730" i="1"/>
  <c r="H742" i="1"/>
  <c r="H745" i="1"/>
  <c r="F753" i="1"/>
  <c r="H753" i="1" s="1"/>
  <c r="H754" i="1"/>
  <c r="F765" i="1"/>
  <c r="H765" i="1" s="1"/>
  <c r="H766" i="1"/>
  <c r="H780" i="1"/>
  <c r="F792" i="1"/>
  <c r="H793" i="1"/>
  <c r="F856" i="1"/>
  <c r="H857" i="1"/>
  <c r="H963" i="1"/>
  <c r="F999" i="1"/>
  <c r="H1000" i="1"/>
  <c r="F1010" i="1"/>
  <c r="H1011" i="1"/>
  <c r="F1032" i="1"/>
  <c r="H1032" i="1" s="1"/>
  <c r="H1033" i="1"/>
  <c r="G1276" i="1"/>
  <c r="H1277" i="1"/>
  <c r="H1233" i="1"/>
  <c r="H1139" i="1"/>
  <c r="F1046" i="1"/>
  <c r="H1046" i="1" s="1"/>
  <c r="H1047" i="1"/>
  <c r="F1127" i="1"/>
  <c r="H1128" i="1"/>
  <c r="G1105" i="1"/>
  <c r="G162" i="1"/>
  <c r="F1171" i="1"/>
  <c r="H1172" i="1"/>
  <c r="G1142" i="1"/>
  <c r="G1125" i="1"/>
  <c r="F413" i="1"/>
  <c r="H413" i="1" s="1"/>
  <c r="H414" i="1"/>
  <c r="F464" i="1"/>
  <c r="H465" i="1"/>
  <c r="F512" i="1"/>
  <c r="H512" i="1" s="1"/>
  <c r="H513" i="1"/>
  <c r="F615" i="1"/>
  <c r="H615" i="1" s="1"/>
  <c r="H616" i="1"/>
  <c r="F656" i="1"/>
  <c r="H657" i="1"/>
  <c r="F689" i="1"/>
  <c r="H689" i="1" s="1"/>
  <c r="H690" i="1"/>
  <c r="F704" i="1"/>
  <c r="H704" i="1" s="1"/>
  <c r="H705" i="1"/>
  <c r="F874" i="1"/>
  <c r="H875" i="1"/>
  <c r="F951" i="1"/>
  <c r="H952" i="1"/>
  <c r="F1029" i="1"/>
  <c r="H1029" i="1" s="1"/>
  <c r="H1030" i="1"/>
  <c r="G1168" i="1"/>
  <c r="G732" i="1"/>
  <c r="F1100" i="1"/>
  <c r="H1101" i="1"/>
  <c r="G1229" i="1"/>
  <c r="G1177" i="1" s="1"/>
  <c r="G238" i="1"/>
  <c r="F218" i="1"/>
  <c r="H219" i="1"/>
  <c r="F304" i="1"/>
  <c r="H305" i="1"/>
  <c r="F221" i="1"/>
  <c r="H221" i="1" s="1"/>
  <c r="H222" i="1"/>
  <c r="F276" i="1"/>
  <c r="H276" i="1" s="1"/>
  <c r="H277" i="1"/>
  <c r="F311" i="1"/>
  <c r="H312" i="1"/>
  <c r="F331" i="1"/>
  <c r="H332" i="1"/>
  <c r="F364" i="1"/>
  <c r="H365" i="1"/>
  <c r="F405" i="1"/>
  <c r="H405" i="1" s="1"/>
  <c r="H406" i="1"/>
  <c r="F422" i="1"/>
  <c r="H422" i="1" s="1"/>
  <c r="H423" i="1"/>
  <c r="F434" i="1"/>
  <c r="H434" i="1" s="1"/>
  <c r="H435" i="1"/>
  <c r="F488" i="1"/>
  <c r="H489" i="1"/>
  <c r="F506" i="1"/>
  <c r="H506" i="1" s="1"/>
  <c r="H507" i="1"/>
  <c r="F595" i="1"/>
  <c r="H596" i="1"/>
  <c r="F609" i="1"/>
  <c r="H609" i="1" s="1"/>
  <c r="H610" i="1"/>
  <c r="F621" i="1"/>
  <c r="H621" i="1" s="1"/>
  <c r="H622" i="1"/>
  <c r="F667" i="1"/>
  <c r="H668" i="1"/>
  <c r="F686" i="1"/>
  <c r="F710" i="1"/>
  <c r="H710" i="1" s="1"/>
  <c r="F747" i="1"/>
  <c r="H747" i="1" s="1"/>
  <c r="H748" i="1"/>
  <c r="F757" i="1"/>
  <c r="F863" i="1"/>
  <c r="H864" i="1"/>
  <c r="F932" i="1"/>
  <c r="F946" i="1"/>
  <c r="F1003" i="1"/>
  <c r="F1018" i="1"/>
  <c r="F1017" i="1" s="1"/>
  <c r="H1019" i="1"/>
  <c r="F1120" i="1"/>
  <c r="H1121" i="1"/>
  <c r="G252" i="1"/>
  <c r="G300" i="1"/>
  <c r="G1252" i="1"/>
  <c r="H1253" i="1"/>
  <c r="G659" i="1"/>
  <c r="F297" i="1"/>
  <c r="H298" i="1"/>
  <c r="F585" i="1"/>
  <c r="H585" i="1" s="1"/>
  <c r="H586" i="1"/>
  <c r="F640" i="1"/>
  <c r="H640" i="1" s="1"/>
  <c r="H641" i="1"/>
  <c r="H760" i="1"/>
  <c r="H763" i="1"/>
  <c r="F1007" i="1"/>
  <c r="H1007" i="1" s="1"/>
  <c r="H1008" i="1"/>
  <c r="H1154" i="1"/>
  <c r="F1153" i="1"/>
  <c r="F229" i="1"/>
  <c r="H230" i="1"/>
  <c r="F259" i="1"/>
  <c r="H259" i="1" s="1"/>
  <c r="H260" i="1"/>
  <c r="F293" i="1"/>
  <c r="F289" i="1" s="1"/>
  <c r="H294" i="1"/>
  <c r="F317" i="1"/>
  <c r="H318" i="1"/>
  <c r="F376" i="1"/>
  <c r="H377" i="1"/>
  <c r="F409" i="1"/>
  <c r="H409" i="1" s="1"/>
  <c r="H410" i="1"/>
  <c r="F439" i="1"/>
  <c r="H440" i="1"/>
  <c r="F478" i="1"/>
  <c r="H479" i="1"/>
  <c r="F493" i="1"/>
  <c r="H494" i="1"/>
  <c r="F509" i="1"/>
  <c r="H509" i="1" s="1"/>
  <c r="H510" i="1"/>
  <c r="F582" i="1"/>
  <c r="H583" i="1"/>
  <c r="F598" i="1"/>
  <c r="H598" i="1" s="1"/>
  <c r="H599" i="1"/>
  <c r="F612" i="1"/>
  <c r="H612" i="1" s="1"/>
  <c r="H613" i="1"/>
  <c r="F624" i="1"/>
  <c r="H624" i="1" s="1"/>
  <c r="H625" i="1"/>
  <c r="F637" i="1"/>
  <c r="H637" i="1" s="1"/>
  <c r="H638" i="1"/>
  <c r="F671" i="1"/>
  <c r="H672" i="1"/>
  <c r="F736" i="1"/>
  <c r="H737" i="1"/>
  <c r="F750" i="1"/>
  <c r="H750" i="1" s="1"/>
  <c r="F770" i="1"/>
  <c r="H770" i="1" s="1"/>
  <c r="H771" i="1"/>
  <c r="F786" i="1"/>
  <c r="H786" i="1" s="1"/>
  <c r="F870" i="1"/>
  <c r="F866" i="1" s="1"/>
  <c r="H871" i="1"/>
  <c r="F885" i="1"/>
  <c r="H885" i="1" s="1"/>
  <c r="H886" i="1"/>
  <c r="F905" i="1"/>
  <c r="H906" i="1"/>
  <c r="F956" i="1"/>
  <c r="H956" i="1" s="1"/>
  <c r="H957" i="1"/>
  <c r="F1026" i="1"/>
  <c r="H1027" i="1"/>
  <c r="H1162" i="1"/>
  <c r="F1161" i="1"/>
  <c r="G171" i="1"/>
  <c r="G111" i="1"/>
  <c r="G14" i="1" s="1"/>
  <c r="G1266" i="1"/>
  <c r="H1266" i="1" s="1"/>
  <c r="H1267" i="1"/>
  <c r="H1243" i="1"/>
  <c r="G652" i="1"/>
  <c r="G262" i="1"/>
  <c r="F1108" i="1"/>
  <c r="H1109" i="1"/>
  <c r="G1132" i="1"/>
  <c r="G453" i="1"/>
  <c r="G1259" i="1"/>
  <c r="H1259" i="1" s="1"/>
  <c r="H1260" i="1"/>
  <c r="F426" i="1"/>
  <c r="F515" i="1"/>
  <c r="F205" i="1"/>
  <c r="F247" i="1"/>
  <c r="F348" i="1"/>
  <c r="F201" i="1"/>
  <c r="F196" i="1"/>
  <c r="H196" i="1" s="1"/>
  <c r="F192" i="1"/>
  <c r="F187" i="1"/>
  <c r="F180" i="1"/>
  <c r="F176" i="1"/>
  <c r="F168" i="1"/>
  <c r="F159" i="1"/>
  <c r="F155" i="1"/>
  <c r="F144" i="1"/>
  <c r="F138" i="1"/>
  <c r="H138" i="1" s="1"/>
  <c r="F136" i="1"/>
  <c r="H136" i="1" s="1"/>
  <c r="F134" i="1"/>
  <c r="H134" i="1" s="1"/>
  <c r="F129" i="1"/>
  <c r="F131" i="1"/>
  <c r="H131" i="1" s="1"/>
  <c r="F124" i="1"/>
  <c r="F116" i="1"/>
  <c r="H116" i="1" s="1"/>
  <c r="F118" i="1"/>
  <c r="H118" i="1" s="1"/>
  <c r="F109" i="1"/>
  <c r="F104" i="1"/>
  <c r="F99" i="1"/>
  <c r="H99" i="1" s="1"/>
  <c r="F97" i="1"/>
  <c r="H97" i="1" s="1"/>
  <c r="F93" i="1"/>
  <c r="F89" i="1"/>
  <c r="F85" i="1"/>
  <c r="F79" i="1"/>
  <c r="F75" i="1"/>
  <c r="H75" i="1" s="1"/>
  <c r="F73" i="1"/>
  <c r="H73" i="1" s="1"/>
  <c r="F71" i="1"/>
  <c r="H71" i="1" s="1"/>
  <c r="F64" i="1"/>
  <c r="F60" i="1"/>
  <c r="F54" i="1"/>
  <c r="F50" i="1"/>
  <c r="H50" i="1" s="1"/>
  <c r="H48" i="1"/>
  <c r="F46" i="1"/>
  <c r="H46" i="1" s="1"/>
  <c r="F41" i="1"/>
  <c r="H41" i="1" s="1"/>
  <c r="F39" i="1"/>
  <c r="H39" i="1" s="1"/>
  <c r="F37" i="1"/>
  <c r="F30" i="1"/>
  <c r="H30" i="1" s="1"/>
  <c r="F28" i="1"/>
  <c r="H28" i="1" s="1"/>
  <c r="F25" i="1"/>
  <c r="H25" i="1" s="1"/>
  <c r="F20" i="1"/>
  <c r="F1025" i="1" l="1"/>
  <c r="G1251" i="1"/>
  <c r="H1251" i="1" s="1"/>
  <c r="H129" i="1"/>
  <c r="F128" i="1"/>
  <c r="H128" i="1" s="1"/>
  <c r="F938" i="1"/>
  <c r="H938" i="1" s="1"/>
  <c r="F575" i="1"/>
  <c r="H270" i="1"/>
  <c r="F269" i="1"/>
  <c r="F594" i="1"/>
  <c r="H594" i="1" s="1"/>
  <c r="H1039" i="1"/>
  <c r="F1038" i="1"/>
  <c r="H1038" i="1" s="1"/>
  <c r="G696" i="1"/>
  <c r="H464" i="1"/>
  <c r="F463" i="1"/>
  <c r="H1181" i="1"/>
  <c r="F1180" i="1"/>
  <c r="F1179" i="1" s="1"/>
  <c r="H1225" i="1"/>
  <c r="F1224" i="1"/>
  <c r="H939" i="1"/>
  <c r="F645" i="1"/>
  <c r="H645" i="1" s="1"/>
  <c r="F725" i="1"/>
  <c r="F983" i="1"/>
  <c r="F982" i="1" s="1"/>
  <c r="H582" i="1"/>
  <c r="H483" i="1"/>
  <c r="F456" i="1"/>
  <c r="H456" i="1" s="1"/>
  <c r="H242" i="1"/>
  <c r="H927" i="1"/>
  <c r="H984" i="1"/>
  <c r="F605" i="1"/>
  <c r="F604" i="1" s="1"/>
  <c r="H604" i="1" s="1"/>
  <c r="F879" i="1"/>
  <c r="F878" i="1" s="1"/>
  <c r="H878" i="1" s="1"/>
  <c r="F1144" i="1"/>
  <c r="H1145" i="1"/>
  <c r="F499" i="1"/>
  <c r="F498" i="1" s="1"/>
  <c r="F636" i="1"/>
  <c r="H636" i="1" s="1"/>
  <c r="F955" i="1"/>
  <c r="F954" i="1" s="1"/>
  <c r="F195" i="1"/>
  <c r="F194" i="1" s="1"/>
  <c r="H194" i="1" s="1"/>
  <c r="F92" i="1"/>
  <c r="H93" i="1"/>
  <c r="F505" i="1"/>
  <c r="H515" i="1"/>
  <c r="H1161" i="1"/>
  <c r="F1160" i="1"/>
  <c r="H1160" i="1" s="1"/>
  <c r="H1252" i="1"/>
  <c r="F1119" i="1"/>
  <c r="H1120" i="1"/>
  <c r="F945" i="1"/>
  <c r="H946" i="1"/>
  <c r="F827" i="1"/>
  <c r="H828" i="1"/>
  <c r="G1124" i="1"/>
  <c r="F1170" i="1"/>
  <c r="H1171" i="1"/>
  <c r="F1006" i="1"/>
  <c r="H1006" i="1" s="1"/>
  <c r="H1010" i="1"/>
  <c r="F791" i="1"/>
  <c r="F790" i="1" s="1"/>
  <c r="H792" i="1"/>
  <c r="F680" i="1"/>
  <c r="H681" i="1"/>
  <c r="H469" i="1"/>
  <c r="F357" i="1"/>
  <c r="H358" i="1"/>
  <c r="G1116" i="1"/>
  <c r="F24" i="1"/>
  <c r="H24" i="1" s="1"/>
  <c r="F36" i="1"/>
  <c r="H36" i="1" s="1"/>
  <c r="H37" i="1"/>
  <c r="F78" i="1"/>
  <c r="H79" i="1"/>
  <c r="F167" i="1"/>
  <c r="H168" i="1"/>
  <c r="F191" i="1"/>
  <c r="H192" i="1"/>
  <c r="F200" i="1"/>
  <c r="H201" i="1"/>
  <c r="F204" i="1"/>
  <c r="H205" i="1"/>
  <c r="H1026" i="1"/>
  <c r="F904" i="1"/>
  <c r="H905" i="1"/>
  <c r="H866" i="1"/>
  <c r="H870" i="1"/>
  <c r="F670" i="1"/>
  <c r="H670" i="1" s="1"/>
  <c r="H671" i="1"/>
  <c r="F492" i="1"/>
  <c r="H493" i="1"/>
  <c r="F316" i="1"/>
  <c r="H317" i="1"/>
  <c r="H1153" i="1"/>
  <c r="F1152" i="1"/>
  <c r="F481" i="1"/>
  <c r="H481" i="1" s="1"/>
  <c r="H482" i="1"/>
  <c r="G651" i="1"/>
  <c r="F931" i="1"/>
  <c r="H932" i="1"/>
  <c r="F666" i="1"/>
  <c r="H666" i="1" s="1"/>
  <c r="H667" i="1"/>
  <c r="F487" i="1"/>
  <c r="H488" i="1"/>
  <c r="F330" i="1"/>
  <c r="H331" i="1"/>
  <c r="F303" i="1"/>
  <c r="H304" i="1"/>
  <c r="F925" i="1"/>
  <c r="H926" i="1"/>
  <c r="F655" i="1"/>
  <c r="H656" i="1"/>
  <c r="F1231" i="1"/>
  <c r="H1232" i="1"/>
  <c r="F675" i="1"/>
  <c r="H676" i="1"/>
  <c r="F394" i="1"/>
  <c r="F386" i="1" s="1"/>
  <c r="F385" i="1" s="1"/>
  <c r="H395" i="1"/>
  <c r="F19" i="1"/>
  <c r="H20" i="1"/>
  <c r="F186" i="1"/>
  <c r="H187" i="1"/>
  <c r="F246" i="1"/>
  <c r="H247" i="1"/>
  <c r="F158" i="1"/>
  <c r="H159" i="1"/>
  <c r="F347" i="1"/>
  <c r="H348" i="1"/>
  <c r="F900" i="1"/>
  <c r="H901" i="1"/>
  <c r="F84" i="1"/>
  <c r="H85" i="1"/>
  <c r="F143" i="1"/>
  <c r="H144" i="1"/>
  <c r="F175" i="1"/>
  <c r="H176" i="1"/>
  <c r="F335" i="1"/>
  <c r="H336" i="1"/>
  <c r="F1107" i="1"/>
  <c r="H1108" i="1"/>
  <c r="G371" i="1"/>
  <c r="H1018" i="1"/>
  <c r="F700" i="1"/>
  <c r="F699" i="1" s="1"/>
  <c r="H701" i="1"/>
  <c r="G1013" i="1"/>
  <c r="F1126" i="1"/>
  <c r="H1127" i="1"/>
  <c r="F998" i="1"/>
  <c r="H999" i="1"/>
  <c r="H889" i="1"/>
  <c r="H890" i="1"/>
  <c r="F855" i="1"/>
  <c r="H855" i="1" s="1"/>
  <c r="H856" i="1"/>
  <c r="F782" i="1"/>
  <c r="F776" i="1"/>
  <c r="H777" i="1"/>
  <c r="F692" i="1"/>
  <c r="H692" i="1" s="1"/>
  <c r="H693" i="1"/>
  <c r="F662" i="1"/>
  <c r="H663" i="1"/>
  <c r="F400" i="1"/>
  <c r="H400" i="1" s="1"/>
  <c r="H401" i="1"/>
  <c r="F325" i="1"/>
  <c r="H326" i="1"/>
  <c r="F240" i="1"/>
  <c r="H240" i="1" s="1"/>
  <c r="H241" i="1"/>
  <c r="F53" i="1"/>
  <c r="H54" i="1"/>
  <c r="F88" i="1"/>
  <c r="H89" i="1"/>
  <c r="F103" i="1"/>
  <c r="H104" i="1"/>
  <c r="F121" i="1"/>
  <c r="H124" i="1"/>
  <c r="F154" i="1"/>
  <c r="H155" i="1"/>
  <c r="F179" i="1"/>
  <c r="H180" i="1"/>
  <c r="F255" i="1"/>
  <c r="F404" i="1"/>
  <c r="F418" i="1"/>
  <c r="H426" i="1"/>
  <c r="G237" i="1"/>
  <c r="F1241" i="1"/>
  <c r="H1242" i="1"/>
  <c r="G170" i="1"/>
  <c r="F735" i="1"/>
  <c r="H735" i="1" s="1"/>
  <c r="H736" i="1"/>
  <c r="F477" i="1"/>
  <c r="H477" i="1" s="1"/>
  <c r="H478" i="1"/>
  <c r="F438" i="1"/>
  <c r="H438" i="1" s="1"/>
  <c r="H439" i="1"/>
  <c r="F375" i="1"/>
  <c r="H376" i="1"/>
  <c r="H293" i="1"/>
  <c r="F228" i="1"/>
  <c r="H229" i="1"/>
  <c r="F296" i="1"/>
  <c r="H296" i="1" s="1"/>
  <c r="H297" i="1"/>
  <c r="F1002" i="1"/>
  <c r="H1002" i="1" s="1"/>
  <c r="H1003" i="1"/>
  <c r="F862" i="1"/>
  <c r="H863" i="1"/>
  <c r="F756" i="1"/>
  <c r="H756" i="1" s="1"/>
  <c r="H757" i="1"/>
  <c r="F685" i="1"/>
  <c r="H686" i="1"/>
  <c r="H595" i="1"/>
  <c r="F363" i="1"/>
  <c r="H364" i="1"/>
  <c r="F310" i="1"/>
  <c r="H311" i="1"/>
  <c r="F217" i="1"/>
  <c r="H218" i="1"/>
  <c r="F1099" i="1"/>
  <c r="H1100" i="1"/>
  <c r="F950" i="1"/>
  <c r="H951" i="1"/>
  <c r="F873" i="1"/>
  <c r="H873" i="1" s="1"/>
  <c r="H874" i="1"/>
  <c r="F1134" i="1"/>
  <c r="H1135" i="1"/>
  <c r="G1275" i="1"/>
  <c r="H1275" i="1" s="1"/>
  <c r="H1276" i="1"/>
  <c r="F851" i="1"/>
  <c r="F834" i="1" s="1"/>
  <c r="H852" i="1"/>
  <c r="F630" i="1"/>
  <c r="H631" i="1"/>
  <c r="F524" i="1"/>
  <c r="H525" i="1"/>
  <c r="H449" i="1"/>
  <c r="F320" i="1"/>
  <c r="H320" i="1" s="1"/>
  <c r="H321" i="1"/>
  <c r="F233" i="1"/>
  <c r="H234" i="1"/>
  <c r="F108" i="1"/>
  <c r="H109" i="1"/>
  <c r="F63" i="1"/>
  <c r="H64" i="1"/>
  <c r="F59" i="1"/>
  <c r="H60" i="1"/>
  <c r="F133" i="1"/>
  <c r="H133" i="1" s="1"/>
  <c r="F45" i="1"/>
  <c r="F96" i="1"/>
  <c r="F70" i="1"/>
  <c r="F115" i="1"/>
  <c r="F27" i="1"/>
  <c r="H228" i="1" l="1"/>
  <c r="F216" i="1"/>
  <c r="F574" i="1"/>
  <c r="F467" i="1"/>
  <c r="H467" i="1" s="1"/>
  <c r="H904" i="1"/>
  <c r="F888" i="1"/>
  <c r="F1223" i="1"/>
  <c r="H1224" i="1"/>
  <c r="F644" i="1"/>
  <c r="F643" i="1" s="1"/>
  <c r="H643" i="1" s="1"/>
  <c r="H955" i="1"/>
  <c r="F635" i="1"/>
  <c r="F634" i="1" s="1"/>
  <c r="H634" i="1" s="1"/>
  <c r="F909" i="1"/>
  <c r="F908" i="1" s="1"/>
  <c r="H910" i="1"/>
  <c r="H776" i="1"/>
  <c r="F734" i="1"/>
  <c r="F733" i="1" s="1"/>
  <c r="H879" i="1"/>
  <c r="H1180" i="1"/>
  <c r="F720" i="1"/>
  <c r="H725" i="1"/>
  <c r="H983" i="1"/>
  <c r="H605" i="1"/>
  <c r="H575" i="1"/>
  <c r="F455" i="1"/>
  <c r="H499" i="1"/>
  <c r="H265" i="1"/>
  <c r="F264" i="1"/>
  <c r="H195" i="1"/>
  <c r="H463" i="1"/>
  <c r="F1143" i="1"/>
  <c r="H1143" i="1" s="1"/>
  <c r="H1144" i="1"/>
  <c r="H468" i="1"/>
  <c r="H791" i="1"/>
  <c r="F1169" i="1"/>
  <c r="H1170" i="1"/>
  <c r="F1118" i="1"/>
  <c r="H1119" i="1"/>
  <c r="F95" i="1"/>
  <c r="H95" i="1" s="1"/>
  <c r="H96" i="1"/>
  <c r="H217" i="1"/>
  <c r="F362" i="1"/>
  <c r="H363" i="1"/>
  <c r="H862" i="1"/>
  <c r="F861" i="1"/>
  <c r="H289" i="1"/>
  <c r="F288" i="1"/>
  <c r="F282" i="1" s="1"/>
  <c r="F997" i="1"/>
  <c r="H998" i="1"/>
  <c r="F142" i="1"/>
  <c r="H143" i="1"/>
  <c r="F18" i="1"/>
  <c r="H19" i="1"/>
  <c r="F497" i="1"/>
  <c r="H498" i="1"/>
  <c r="F654" i="1"/>
  <c r="H655" i="1"/>
  <c r="F486" i="1"/>
  <c r="H486" i="1" s="1"/>
  <c r="H487" i="1"/>
  <c r="F199" i="1"/>
  <c r="H200" i="1"/>
  <c r="F629" i="1"/>
  <c r="H630" i="1"/>
  <c r="F1133" i="1"/>
  <c r="H1134" i="1"/>
  <c r="F1098" i="1"/>
  <c r="H1098" i="1" s="1"/>
  <c r="H1099" i="1"/>
  <c r="F417" i="1"/>
  <c r="H417" i="1" s="1"/>
  <c r="H418" i="1"/>
  <c r="F254" i="1"/>
  <c r="H255" i="1"/>
  <c r="F153" i="1"/>
  <c r="H154" i="1"/>
  <c r="F102" i="1"/>
  <c r="H103" i="1"/>
  <c r="F52" i="1"/>
  <c r="H52" i="1" s="1"/>
  <c r="H53" i="1"/>
  <c r="F324" i="1"/>
  <c r="H324" i="1" s="1"/>
  <c r="H325" i="1"/>
  <c r="H662" i="1"/>
  <c r="F661" i="1"/>
  <c r="H661" i="1" s="1"/>
  <c r="F1106" i="1"/>
  <c r="H1107" i="1"/>
  <c r="H900" i="1"/>
  <c r="F157" i="1"/>
  <c r="H157" i="1" s="1"/>
  <c r="H158" i="1"/>
  <c r="F491" i="1"/>
  <c r="H491" i="1" s="1"/>
  <c r="H492" i="1"/>
  <c r="F1024" i="1"/>
  <c r="H1024" i="1" s="1"/>
  <c r="H1025" i="1"/>
  <c r="F203" i="1"/>
  <c r="H203" i="1" s="1"/>
  <c r="H204" i="1"/>
  <c r="F356" i="1"/>
  <c r="H357" i="1"/>
  <c r="F679" i="1"/>
  <c r="H679" i="1" s="1"/>
  <c r="H680" i="1"/>
  <c r="F937" i="1"/>
  <c r="H937" i="1" s="1"/>
  <c r="H945" i="1"/>
  <c r="F23" i="1"/>
  <c r="H27" i="1"/>
  <c r="F523" i="1"/>
  <c r="H524" i="1"/>
  <c r="F178" i="1"/>
  <c r="H178" i="1" s="1"/>
  <c r="H179" i="1"/>
  <c r="F120" i="1"/>
  <c r="H120" i="1" s="1"/>
  <c r="H121" i="1"/>
  <c r="F87" i="1"/>
  <c r="H87" i="1" s="1"/>
  <c r="H88" i="1"/>
  <c r="H700" i="1"/>
  <c r="F1016" i="1"/>
  <c r="H1017" i="1"/>
  <c r="F346" i="1"/>
  <c r="H347" i="1"/>
  <c r="H316" i="1"/>
  <c r="F315" i="1"/>
  <c r="F826" i="1"/>
  <c r="F799" i="1" s="1"/>
  <c r="H799" i="1" s="1"/>
  <c r="H827" i="1"/>
  <c r="F1240" i="1"/>
  <c r="H1240" i="1" s="1"/>
  <c r="H1241" i="1"/>
  <c r="F399" i="1"/>
  <c r="H404" i="1"/>
  <c r="H954" i="1"/>
  <c r="F245" i="1"/>
  <c r="H246" i="1"/>
  <c r="F981" i="1"/>
  <c r="H981" i="1" s="1"/>
  <c r="H982" i="1"/>
  <c r="F302" i="1"/>
  <c r="H303" i="1"/>
  <c r="F930" i="1"/>
  <c r="H930" i="1" s="1"/>
  <c r="H931" i="1"/>
  <c r="F1151" i="1"/>
  <c r="H1152" i="1"/>
  <c r="F166" i="1"/>
  <c r="H167" i="1"/>
  <c r="F69" i="1"/>
  <c r="H70" i="1"/>
  <c r="F35" i="1"/>
  <c r="F232" i="1"/>
  <c r="H232" i="1" s="1"/>
  <c r="H233" i="1"/>
  <c r="F443" i="1"/>
  <c r="H443" i="1" s="1"/>
  <c r="H444" i="1"/>
  <c r="H851" i="1"/>
  <c r="F44" i="1"/>
  <c r="H45" i="1"/>
  <c r="F949" i="1"/>
  <c r="H949" i="1" s="1"/>
  <c r="H950" i="1"/>
  <c r="F309" i="1"/>
  <c r="H310" i="1"/>
  <c r="H685" i="1"/>
  <c r="F684" i="1"/>
  <c r="F374" i="1"/>
  <c r="H375" i="1"/>
  <c r="H782" i="1"/>
  <c r="F1125" i="1"/>
  <c r="H1126" i="1"/>
  <c r="F334" i="1"/>
  <c r="H334" i="1" s="1"/>
  <c r="H335" i="1"/>
  <c r="F174" i="1"/>
  <c r="H175" i="1"/>
  <c r="F83" i="1"/>
  <c r="H84" i="1"/>
  <c r="F185" i="1"/>
  <c r="H186" i="1"/>
  <c r="H394" i="1"/>
  <c r="F674" i="1"/>
  <c r="H674" i="1" s="1"/>
  <c r="H675" i="1"/>
  <c r="F1230" i="1"/>
  <c r="H1231" i="1"/>
  <c r="H925" i="1"/>
  <c r="F329" i="1"/>
  <c r="H329" i="1" s="1"/>
  <c r="H330" i="1"/>
  <c r="H1179" i="1"/>
  <c r="G1283" i="1"/>
  <c r="H269" i="1"/>
  <c r="F190" i="1"/>
  <c r="F189" i="1" s="1"/>
  <c r="H191" i="1"/>
  <c r="F77" i="1"/>
  <c r="H77" i="1" s="1"/>
  <c r="H78" i="1"/>
  <c r="F504" i="1"/>
  <c r="H505" i="1"/>
  <c r="F91" i="1"/>
  <c r="H91" i="1" s="1"/>
  <c r="H92" i="1"/>
  <c r="F114" i="1"/>
  <c r="H115" i="1"/>
  <c r="F107" i="1"/>
  <c r="H108" i="1"/>
  <c r="F62" i="1"/>
  <c r="H62" i="1" s="1"/>
  <c r="H63" i="1"/>
  <c r="F58" i="1"/>
  <c r="H59" i="1"/>
  <c r="F127" i="1"/>
  <c r="F454" i="1" l="1"/>
  <c r="F453" i="1" s="1"/>
  <c r="H453" i="1" s="1"/>
  <c r="F924" i="1"/>
  <c r="F923" i="1" s="1"/>
  <c r="H923" i="1" s="1"/>
  <c r="H455" i="1"/>
  <c r="H635" i="1"/>
  <c r="F1178" i="1"/>
  <c r="H1178" i="1" s="1"/>
  <c r="H1223" i="1"/>
  <c r="H644" i="1"/>
  <c r="H908" i="1"/>
  <c r="H909" i="1"/>
  <c r="F719" i="1"/>
  <c r="H719" i="1" s="1"/>
  <c r="H720" i="1"/>
  <c r="F573" i="1"/>
  <c r="H574" i="1"/>
  <c r="H385" i="1"/>
  <c r="H386" i="1"/>
  <c r="H83" i="1"/>
  <c r="F82" i="1"/>
  <c r="F660" i="1"/>
  <c r="H684" i="1"/>
  <c r="F1015" i="1"/>
  <c r="F1014" i="1" s="1"/>
  <c r="H1016" i="1"/>
  <c r="F152" i="1"/>
  <c r="F146" i="1" s="1"/>
  <c r="H153" i="1"/>
  <c r="F1132" i="1"/>
  <c r="H1132" i="1" s="1"/>
  <c r="H1133" i="1"/>
  <c r="F198" i="1"/>
  <c r="H198" i="1" s="1"/>
  <c r="H199" i="1"/>
  <c r="F653" i="1"/>
  <c r="H654" i="1"/>
  <c r="F17" i="1"/>
  <c r="H18" i="1"/>
  <c r="F789" i="1"/>
  <c r="H789" i="1" s="1"/>
  <c r="H790" i="1"/>
  <c r="F68" i="1"/>
  <c r="H69" i="1"/>
  <c r="F165" i="1"/>
  <c r="H166" i="1"/>
  <c r="F936" i="1"/>
  <c r="F698" i="1"/>
  <c r="H699" i="1"/>
  <c r="F522" i="1"/>
  <c r="H522" i="1" s="1"/>
  <c r="H523" i="1"/>
  <c r="F1105" i="1"/>
  <c r="H1105" i="1" s="1"/>
  <c r="H1106" i="1"/>
  <c r="F996" i="1"/>
  <c r="H996" i="1" s="1"/>
  <c r="H997" i="1"/>
  <c r="F860" i="1"/>
  <c r="H861" i="1"/>
  <c r="H734" i="1"/>
  <c r="F43" i="1"/>
  <c r="H43" i="1" s="1"/>
  <c r="H44" i="1"/>
  <c r="H216" i="1"/>
  <c r="F215" i="1"/>
  <c r="F126" i="1"/>
  <c r="H126" i="1" s="1"/>
  <c r="H127" i="1"/>
  <c r="F503" i="1"/>
  <c r="H503" i="1" s="1"/>
  <c r="H504" i="1"/>
  <c r="H174" i="1"/>
  <c r="F173" i="1"/>
  <c r="H1125" i="1"/>
  <c r="F833" i="1"/>
  <c r="H834" i="1"/>
  <c r="H826" i="1"/>
  <c r="F345" i="1"/>
  <c r="H345" i="1" s="1"/>
  <c r="H346" i="1"/>
  <c r="F355" i="1"/>
  <c r="H355" i="1" s="1"/>
  <c r="H356" i="1"/>
  <c r="F101" i="1"/>
  <c r="H101" i="1" s="1"/>
  <c r="H102" i="1"/>
  <c r="F253" i="1"/>
  <c r="H254" i="1"/>
  <c r="F628" i="1"/>
  <c r="H629" i="1"/>
  <c r="H497" i="1"/>
  <c r="F141" i="1"/>
  <c r="F140" i="1" s="1"/>
  <c r="H142" i="1"/>
  <c r="F361" i="1"/>
  <c r="H361" i="1" s="1"/>
  <c r="H362" i="1"/>
  <c r="F1168" i="1"/>
  <c r="H1168" i="1" s="1"/>
  <c r="H1169" i="1"/>
  <c r="F1229" i="1"/>
  <c r="H1229" i="1" s="1"/>
  <c r="H1230" i="1"/>
  <c r="H399" i="1"/>
  <c r="F398" i="1"/>
  <c r="F1117" i="1"/>
  <c r="H1118" i="1"/>
  <c r="H190" i="1"/>
  <c r="F184" i="1"/>
  <c r="H184" i="1" s="1"/>
  <c r="H185" i="1"/>
  <c r="F263" i="1"/>
  <c r="H264" i="1"/>
  <c r="F373" i="1"/>
  <c r="H374" i="1"/>
  <c r="F308" i="1"/>
  <c r="H309" i="1"/>
  <c r="F34" i="1"/>
  <c r="H35" i="1"/>
  <c r="F1142" i="1"/>
  <c r="H1142" i="1" s="1"/>
  <c r="H1151" i="1"/>
  <c r="F301" i="1"/>
  <c r="H302" i="1"/>
  <c r="F239" i="1"/>
  <c r="H245" i="1"/>
  <c r="H315" i="1"/>
  <c r="F314" i="1"/>
  <c r="F22" i="1"/>
  <c r="H22" i="1" s="1"/>
  <c r="H23" i="1"/>
  <c r="F877" i="1"/>
  <c r="H888" i="1"/>
  <c r="H282" i="1"/>
  <c r="H288" i="1"/>
  <c r="F113" i="1"/>
  <c r="H113" i="1" s="1"/>
  <c r="H114" i="1"/>
  <c r="F106" i="1"/>
  <c r="H106" i="1" s="1"/>
  <c r="H107" i="1"/>
  <c r="H58" i="1"/>
  <c r="F57" i="1"/>
  <c r="F935" i="1" l="1"/>
  <c r="H935" i="1" s="1"/>
  <c r="H373" i="1"/>
  <c r="F372" i="1"/>
  <c r="H308" i="1"/>
  <c r="F307" i="1"/>
  <c r="H860" i="1"/>
  <c r="F859" i="1"/>
  <c r="H859" i="1" s="1"/>
  <c r="H833" i="1"/>
  <c r="F732" i="1"/>
  <c r="H732" i="1" s="1"/>
  <c r="F697" i="1"/>
  <c r="H924" i="1"/>
  <c r="H454" i="1"/>
  <c r="H628" i="1"/>
  <c r="F627" i="1"/>
  <c r="H627" i="1" s="1"/>
  <c r="H573" i="1"/>
  <c r="F496" i="1"/>
  <c r="H496" i="1" s="1"/>
  <c r="F112" i="1"/>
  <c r="H112" i="1" s="1"/>
  <c r="H263" i="1"/>
  <c r="F262" i="1"/>
  <c r="H262" i="1" s="1"/>
  <c r="H733" i="1"/>
  <c r="F164" i="1"/>
  <c r="H165" i="1"/>
  <c r="F652" i="1"/>
  <c r="H652" i="1" s="1"/>
  <c r="H653" i="1"/>
  <c r="H1015" i="1"/>
  <c r="H877" i="1"/>
  <c r="F300" i="1"/>
  <c r="H300" i="1" s="1"/>
  <c r="H301" i="1"/>
  <c r="F33" i="1"/>
  <c r="H33" i="1" s="1"/>
  <c r="H34" i="1"/>
  <c r="F1116" i="1"/>
  <c r="H1116" i="1" s="1"/>
  <c r="H1117" i="1"/>
  <c r="F252" i="1"/>
  <c r="H252" i="1" s="1"/>
  <c r="H253" i="1"/>
  <c r="F1124" i="1"/>
  <c r="H1124" i="1" s="1"/>
  <c r="F1177" i="1"/>
  <c r="H1177" i="1" s="1"/>
  <c r="H698" i="1"/>
  <c r="F238" i="1"/>
  <c r="H238" i="1" s="1"/>
  <c r="H239" i="1"/>
  <c r="H141" i="1"/>
  <c r="H140" i="1"/>
  <c r="F81" i="1"/>
  <c r="H81" i="1" s="1"/>
  <c r="H82" i="1"/>
  <c r="H314" i="1"/>
  <c r="F183" i="1"/>
  <c r="F182" i="1" s="1"/>
  <c r="H189" i="1"/>
  <c r="H398" i="1"/>
  <c r="F172" i="1"/>
  <c r="H173" i="1"/>
  <c r="F214" i="1"/>
  <c r="H214" i="1" s="1"/>
  <c r="H215" i="1"/>
  <c r="H936" i="1"/>
  <c r="F67" i="1"/>
  <c r="H68" i="1"/>
  <c r="F16" i="1"/>
  <c r="H17" i="1"/>
  <c r="H146" i="1"/>
  <c r="H152" i="1"/>
  <c r="F659" i="1"/>
  <c r="H660" i="1"/>
  <c r="F56" i="1"/>
  <c r="H57" i="1"/>
  <c r="F171" i="1" l="1"/>
  <c r="H171" i="1" s="1"/>
  <c r="H172" i="1"/>
  <c r="F1013" i="1"/>
  <c r="H1013" i="1" s="1"/>
  <c r="H1014" i="1"/>
  <c r="F163" i="1"/>
  <c r="H164" i="1"/>
  <c r="F111" i="1"/>
  <c r="H111" i="1" s="1"/>
  <c r="H67" i="1"/>
  <c r="F66" i="1"/>
  <c r="H66" i="1" s="1"/>
  <c r="F371" i="1"/>
  <c r="H371" i="1" s="1"/>
  <c r="H372" i="1"/>
  <c r="F237" i="1"/>
  <c r="H237" i="1" s="1"/>
  <c r="H307" i="1"/>
  <c r="H697" i="1"/>
  <c r="F696" i="1"/>
  <c r="H696" i="1" s="1"/>
  <c r="F651" i="1"/>
  <c r="H651" i="1" s="1"/>
  <c r="H659" i="1"/>
  <c r="F15" i="1"/>
  <c r="H15" i="1" s="1"/>
  <c r="H16" i="1"/>
  <c r="H183" i="1"/>
  <c r="H56" i="1"/>
  <c r="F32" i="1"/>
  <c r="F170" i="1" l="1"/>
  <c r="H170" i="1" s="1"/>
  <c r="H182" i="1"/>
  <c r="F162" i="1"/>
  <c r="H162" i="1" s="1"/>
  <c r="H163" i="1"/>
  <c r="H32" i="1"/>
  <c r="F14" i="1"/>
  <c r="F1283" i="1" l="1"/>
  <c r="H1283" i="1" s="1"/>
  <c r="H14" i="1"/>
</calcChain>
</file>

<file path=xl/sharedStrings.xml><?xml version="1.0" encoding="utf-8"?>
<sst xmlns="http://schemas.openxmlformats.org/spreadsheetml/2006/main" count="5441" uniqueCount="898">
  <si>
    <t>Наименования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</si>
  <si>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</si>
  <si>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</si>
  <si>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</si>
  <si>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</si>
  <si>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</si>
  <si>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</si>
  <si>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</si>
  <si>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</si>
  <si>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</si>
  <si>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</si>
  <si>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</si>
  <si>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</si>
  <si>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</si>
  <si>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</si>
  <si>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</si>
  <si>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</si>
  <si>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</si>
  <si>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</si>
  <si>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</si>
  <si>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</si>
  <si>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</si>
  <si>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</si>
  <si>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</si>
  <si>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</si>
  <si>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</si>
  <si>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</si>
  <si>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</si>
  <si>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</si>
  <si>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</si>
  <si>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</si>
  <si>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</si>
  <si>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</si>
  <si>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</si>
  <si>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</si>
  <si>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Подпрограмма "Эффективное управление имущественным комплексом"</t>
  </si>
  <si>
    <t>1210000000</t>
  </si>
  <si>
    <t>1210400000</t>
  </si>
  <si>
    <t>Обеспечение деятельности органов местного самоуправления</t>
  </si>
  <si>
    <t>1210400130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</si>
  <si>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</si>
  <si>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</si>
  <si>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</si>
  <si>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</si>
  <si>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администрации</t>
  </si>
  <si>
    <t>1250100120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</si>
  <si>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</si>
  <si>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1250300000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</si>
  <si>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</si>
  <si>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1250300830</t>
  </si>
  <si>
    <t>Муниципальная программа "Цифровое муниципальное образование"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</si>
  <si>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</si>
  <si>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</si>
  <si>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</si>
  <si>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</si>
  <si>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</si>
  <si>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</si>
  <si>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</si>
  <si>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</si>
  <si>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</si>
  <si>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</si>
  <si>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</si>
  <si>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</si>
  <si>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</si>
  <si>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финансового органа</t>
  </si>
  <si>
    <t>1250100160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</si>
  <si>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</si>
  <si>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</si>
  <si>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</si>
  <si>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</si>
  <si>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Обеспечение деятельности контрольно-счетной палаты</t>
  </si>
  <si>
    <t>9500000150</t>
  </si>
  <si>
    <t>Обеспечение проведения выборов и референдумов</t>
  </si>
  <si>
    <t>07</t>
  </si>
  <si>
    <t>Непрограммные расходы</t>
  </si>
  <si>
    <t>9900000000</t>
  </si>
  <si>
    <t>Проведение выборов</t>
  </si>
  <si>
    <t>9900000040</t>
  </si>
  <si>
    <t>Специальные расходы</t>
  </si>
  <si>
    <t>880</t>
  </si>
  <si>
    <t>Резервные фонды</t>
  </si>
  <si>
    <t>11</t>
  </si>
  <si>
    <t>Резервный фонд администрации</t>
  </si>
  <si>
    <t>9900000060</t>
  </si>
  <si>
    <t>Резервные средства</t>
  </si>
  <si>
    <t>870</t>
  </si>
  <si>
    <t>Другие общегосударственные вопросы</t>
  </si>
  <si>
    <t>13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</si>
  <si>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</si>
  <si>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</si>
  <si>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</si>
  <si>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</si>
  <si>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</si>
  <si>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</si>
  <si>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</si>
  <si>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</si>
  <si>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</si>
  <si>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</si>
  <si>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</si>
  <si>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1210365900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</si>
  <si>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</si>
  <si>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</si>
  <si>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Расходы на выплаты персоналу казенных учреждений</t>
  </si>
  <si>
    <t>110</t>
  </si>
  <si>
    <t>1250106091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</si>
  <si>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</si>
  <si>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</si>
  <si>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Подпрограмма "Эффективное местное самоуправление"</t>
  </si>
  <si>
    <t>Основное мероприятие "Практики инициативного бюджетирования"</t>
  </si>
  <si>
    <t>1360000000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</si>
  <si>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</si>
  <si>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1360400000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</si>
  <si>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</si>
  <si>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1360451200</t>
  </si>
  <si>
    <t>1530000000</t>
  </si>
  <si>
    <t>1530100000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</si>
  <si>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</si>
  <si>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1530106190</t>
  </si>
  <si>
    <t>Оплата исполнительных листов, судебных издержек</t>
  </si>
  <si>
    <t>9900000080</t>
  </si>
  <si>
    <t>Исполнение судебных актов</t>
  </si>
  <si>
    <t>830</t>
  </si>
  <si>
    <t>Национальная оборона</t>
  </si>
  <si>
    <t>Мобилизационная подготовка экономики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</si>
  <si>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</si>
  <si>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</si>
  <si>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</si>
  <si>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</si>
  <si>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</si>
  <si>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</si>
  <si>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</si>
  <si>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"Обеспечение мероприятий по защите населения и территорий от чрезвычайных ситуаций на территории муниципального образования Московской области"</t>
  </si>
  <si>
    <t>0820000000</t>
  </si>
  <si>
    <t>Основное мероприятие "Создание резервов материальных ресурсов для ликвидации чрезвычайных ситуаций муниципального характера на территории Московской области"</t>
  </si>
  <si>
    <t>0820200000</t>
  </si>
  <si>
    <t>Участие в предупреждении и ликвидации последствий чрезвычайных ситуаций в границах городского округа</t>
  </si>
  <si>
    <t>0820200340</t>
  </si>
  <si>
    <t>Основное мероприятие "Реализация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</si>
  <si>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0820300000</t>
  </si>
  <si>
    <t>0820300340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</si>
  <si>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</si>
  <si>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</si>
  <si>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Основное мероприятие "Развитие и эксплуатация Системы-112"</t>
  </si>
  <si>
    <t>0820100000</t>
  </si>
  <si>
    <t>Содержание и развитие Системы-112, ЕДДС</t>
  </si>
  <si>
    <t>0820101850</t>
  </si>
  <si>
    <t>Подпрограмма "Обеспечение мероприятий гражданской обороны на территории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</si>
  <si>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</si>
  <si>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</si>
  <si>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</si>
  <si>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</si>
  <si>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</si>
  <si>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Основное мероприятие "Накопление, хранение и использование в целях гражданской обороны запасов материально-технических, продовольственных, медицинских и иных средств"</t>
  </si>
  <si>
    <t>0830200000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</si>
  <si>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</si>
  <si>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0830200700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</si>
  <si>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</si>
  <si>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0850000000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</si>
  <si>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</si>
  <si>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0850100000</t>
  </si>
  <si>
    <t>Осуществление мероприятий по обеспечению безопасности людей на водных объектах, охране их жизни и здоровья</t>
  </si>
  <si>
    <t>0850100730</t>
  </si>
  <si>
    <t>0860000000</t>
  </si>
  <si>
    <t>0860100000</t>
  </si>
  <si>
    <t>Содержание и развитие муниципальных экстренных оперативных служб</t>
  </si>
  <si>
    <t>0860101020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</si>
  <si>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</si>
  <si>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</si>
  <si>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</si>
  <si>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</si>
  <si>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людей"</t>
  </si>
  <si>
    <t>0810100000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</si>
  <si>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</si>
  <si>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</si>
  <si>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Приобретение оборудования (материалов), наглядных пособий и оснащение для использования при проведении тренировок на объектах с массовым пребыванием людей</t>
  </si>
  <si>
    <t>0810100310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</si>
  <si>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</si>
  <si>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</si>
  <si>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</si>
  <si>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</si>
  <si>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</si>
  <si>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</si>
  <si>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</si>
  <si>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</si>
  <si>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</si>
  <si>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</si>
  <si>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</si>
  <si>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</si>
  <si>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</si>
  <si>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хозяйства"</t>
  </si>
  <si>
    <t>0600000000</t>
  </si>
  <si>
    <t>Подпрограмма "Развитие отраслей сельского хозяйства и перерабатывающей промышленности"</t>
  </si>
  <si>
    <t>0610000000</t>
  </si>
  <si>
    <t>Основное мероприятие "Создание условий для развития сельскохозяйственного производства, расширения рынка сельскохозяйственной продукции, сырья и продовольствия"</t>
  </si>
  <si>
    <t>0610600000</t>
  </si>
  <si>
    <t>Развитие приоритетных отраслей агропромышленного комплекса</t>
  </si>
  <si>
    <t>0610600740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</si>
  <si>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</si>
  <si>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0640000000</t>
  </si>
  <si>
    <t>Основное мероприятие "Сохранение ветеринарно-санитарного благополучия"</t>
  </si>
  <si>
    <t>0640100000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</si>
  <si>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</si>
  <si>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0640160870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</si>
  <si>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</si>
  <si>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</si>
  <si>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</si>
  <si>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</si>
  <si>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</si>
  <si>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</si>
  <si>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</si>
  <si>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</si>
  <si>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</si>
  <si>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</si>
  <si>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</si>
  <si>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</si>
  <si>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</si>
  <si>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</si>
  <si>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</si>
  <si>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"Ремонт, капитальный ремонт сети автомобильных дорог, мостов и путепроводов местного значения"</t>
  </si>
  <si>
    <t>1420400000</t>
  </si>
  <si>
    <t>Дорожная деятельность в отношении автомобильных дорог местного значения в границах городского округа</t>
  </si>
  <si>
    <t>1420400200</t>
  </si>
  <si>
    <t>Мероприятия по обеспечению безопасности дорожного движения</t>
  </si>
  <si>
    <t>1420400210</t>
  </si>
  <si>
    <t>Капитальный ремонт и ремонт автомобильных дорог общего пользования местного значения</t>
  </si>
  <si>
    <t>1420480240</t>
  </si>
  <si>
    <t>Муниципальная программа "Формирование современной комфортной городской среды"</t>
  </si>
  <si>
    <t>1700000000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</si>
  <si>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</si>
  <si>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1720000000</t>
  </si>
  <si>
    <t>Основное мероприятие "Обеспечение комфортной среды проживания на территории муниципального образования Московской области"</t>
  </si>
  <si>
    <t>1720100000</t>
  </si>
  <si>
    <t>Ямочный ремонт асфальтового покрытия дворовых территорий</t>
  </si>
  <si>
    <t>1720182890</t>
  </si>
  <si>
    <t>Федеральный проект "Формирование комфортной городской среды"</t>
  </si>
  <si>
    <t>172F200000</t>
  </si>
  <si>
    <t>Ремонт дворовых территорий</t>
  </si>
  <si>
    <t>172F282740</t>
  </si>
  <si>
    <t>Связь и информатика</t>
  </si>
  <si>
    <t>Подпрограмма "Повышение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услуг"</t>
  </si>
  <si>
    <t>1510000000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</si>
  <si>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</si>
  <si>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1510200000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</si>
  <si>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</si>
  <si>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1510280860</t>
  </si>
  <si>
    <t>Другие вопросы в области национальной экономики</t>
  </si>
  <si>
    <t>12</t>
  </si>
  <si>
    <t>Основное мероприятие "Развитие похоронного дела"</t>
  </si>
  <si>
    <t>0810700000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</si>
  <si>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</si>
  <si>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0810762820</t>
  </si>
  <si>
    <t>Муниципальная программа "Предпринимательство"</t>
  </si>
  <si>
    <t>1100000000</t>
  </si>
  <si>
    <t>Подпрограмма "Инвестиции"</t>
  </si>
  <si>
    <t>1110000000</t>
  </si>
  <si>
    <t>Основное мероприятие "Создание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зон"</t>
  </si>
  <si>
    <t>1110200000</t>
  </si>
  <si>
    <t>Создание и развитие индустриальных (промышленных) парков, промышленных площадок на территориях муниципальных образований Московской области за счет средств местного бюджета</t>
  </si>
  <si>
    <t>1110274510</t>
  </si>
  <si>
    <t>Основное мероприятие "Стимулирование инвестиционной деятельности"</t>
  </si>
  <si>
    <t>1110800000</t>
  </si>
  <si>
    <t>Поддержка и стимулирование инвестиционной деятельности на территории городских округов Московской области</t>
  </si>
  <si>
    <t>1110801530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</si>
  <si>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</si>
  <si>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</si>
  <si>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</si>
  <si>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</si>
  <si>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</si>
  <si>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</si>
  <si>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</si>
  <si>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</si>
  <si>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Подпрограмма "Развитие потребительского рынка и услуг на территории муниципального образования Московской области"</t>
  </si>
  <si>
    <t>1140000000</t>
  </si>
  <si>
    <t>Основное мероприятие "Развитие потребительского рынка на территории муниципального образования Московской области"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</si>
  <si>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</si>
  <si>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</si>
  <si>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</si>
  <si>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</si>
  <si>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</si>
  <si>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1150000000</t>
  </si>
  <si>
    <t>1150100000</t>
  </si>
  <si>
    <t>Расходы на обеспечение деятельности (оказание услуг) муниципальных учреждений в сфере предпринимательства</t>
  </si>
  <si>
    <t>1150106210</t>
  </si>
  <si>
    <t>Подпрограмма "Развитие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медиасреды"</t>
  </si>
  <si>
    <t>1310000000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</si>
  <si>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</si>
  <si>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</si>
  <si>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</si>
  <si>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</si>
  <si>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</si>
  <si>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</si>
  <si>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</si>
  <si>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</si>
  <si>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</si>
  <si>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Жилищно-коммунальное хозяйство</t>
  </si>
  <si>
    <t>Жилищное хозяйство</t>
  </si>
  <si>
    <t>Муниципальная программа "Социальная защита населения"</t>
  </si>
  <si>
    <t>0400000000</t>
  </si>
  <si>
    <t>Подпрограмма "Обеспечение доступности для инвалидов и маломобильных групп населения объектов инфраструктуры и услуг"</t>
  </si>
  <si>
    <t>0470000000</t>
  </si>
  <si>
    <t>Основное мероприятие "Обеспечение доступности для инвалидов и маломобильных групп населения объектов инфраструктуры (за исключением сфер культуры, образования, спорта)"</t>
  </si>
  <si>
    <t>0470100000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</si>
  <si>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</si>
  <si>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0470101770</t>
  </si>
  <si>
    <t>Основное мероприятие "Приведение в надлежащее состояние подъездов в многоквартирных домах"</t>
  </si>
  <si>
    <t>1720300000</t>
  </si>
  <si>
    <t>Ремонт подъездов в многоквартирных домах</t>
  </si>
  <si>
    <t>1720380950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</si>
  <si>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</si>
  <si>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</si>
  <si>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устойчивого сокращения непригодного для проживания жилищного фонда""</t>
  </si>
  <si>
    <t>1910000000</t>
  </si>
  <si>
    <t>Основное мероприятие "Реализация мероприятий по предоставлению субсидии гражданам, переселяемым из аварийного жилищного фонда, на приобретение (строительство) жилых помещений"</t>
  </si>
  <si>
    <t>1910100000</t>
  </si>
  <si>
    <t>Реализация мероприятий по сносу аварийного жилья, расселенного в рамках программы переселения</t>
  </si>
  <si>
    <t>Обеспечение мероприятий по устойчивому сокращению непригодного для проживания жилищного фонда за счет средств местного бюджета</t>
  </si>
  <si>
    <t>1910177480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</si>
  <si>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</si>
  <si>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</si>
  <si>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</si>
  <si>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</si>
  <si>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</si>
  <si>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</si>
  <si>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Федеральный проект "Обеспечение устойчивого сокращения непригодного для проживания жилищного фонда"</t>
  </si>
  <si>
    <t>191F300000</t>
  </si>
  <si>
    <t>Обеспечение мероприятий по устойчивому сокращению непригодного для проживания жилищного фонда</t>
  </si>
  <si>
    <t>191F367483</t>
  </si>
  <si>
    <t>191F367484</t>
  </si>
  <si>
    <t>191F36748S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</si>
  <si>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</si>
  <si>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</si>
  <si>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Основное мероприятие "Переселение граждан из аварийного жилищного фонда"</t>
  </si>
  <si>
    <t>1920200000</t>
  </si>
  <si>
    <t>1920201960</t>
  </si>
  <si>
    <t>Обеспечение мероприятий по переселению граждан из непригодного для проживания жилищного фонда, признанного аварийными до 01.01.2017</t>
  </si>
  <si>
    <t>1920277485</t>
  </si>
  <si>
    <t>Обеспечение мероприятий по переселению граждан из аварийного жилищного фонда за счет средств местного бюджета</t>
  </si>
  <si>
    <t>1920279605</t>
  </si>
  <si>
    <t>Обеспечение мероприятий по переселению граждан из аварийного жилищного фонда</t>
  </si>
  <si>
    <t>19202S9605</t>
  </si>
  <si>
    <t>192F300000</t>
  </si>
  <si>
    <t>192F3S7485</t>
  </si>
  <si>
    <t>Подпрограмма "Обеспечение мероприятий по переселению граждан из аварийного жилищного фонда в Московской области, признанного таковым после 1 января 2017 года"</t>
  </si>
  <si>
    <t>1940000000</t>
  </si>
  <si>
    <t>Основное мероприятие "Переселение граждан из аварийного жилищного фонда в Московской области, признанного таковым после 1 января 2017 года"</t>
  </si>
  <si>
    <t>1940100000</t>
  </si>
  <si>
    <t>Обеспечение мероприятий по переселению граждан из аварийного жилищного фонда, признанного таковым после 1 января 2017 года</t>
  </si>
  <si>
    <t>19401S9605</t>
  </si>
  <si>
    <t>Коммунальное хозяйство</t>
  </si>
  <si>
    <t>Муниципальная программа "Развитие инженерной инфраструктуры, энергоэффективности и отрасли обращения с отходами"</t>
  </si>
  <si>
    <t>1000000000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</si>
  <si>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</si>
  <si>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</si>
  <si>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</si>
  <si>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</si>
  <si>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</si>
  <si>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1020100190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</si>
  <si>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</si>
  <si>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</si>
  <si>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Строительство (реконструкция) канализационных коллекторов, канализационных насосных станций</t>
  </si>
  <si>
    <t>10202S4030</t>
  </si>
  <si>
    <t>Подпрограмма "Объекты теплоснабжения, инженерные коммуникации"</t>
  </si>
  <si>
    <t>1030000000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</si>
  <si>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</si>
  <si>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1030500000</t>
  </si>
  <si>
    <t>1030500190</t>
  </si>
  <si>
    <t>Подпрограмма "Энергосбережение и повышение энергетической эффективности"</t>
  </si>
  <si>
    <t>1050000000</t>
  </si>
  <si>
    <t>Основное мероприятие "Организация учета энергоресурсов в жилищном фонде Московской области"</t>
  </si>
  <si>
    <t>1050200000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</si>
  <si>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</si>
  <si>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1050201200</t>
  </si>
  <si>
    <t>Подпрограмма "Развитие газификации, топливозаправочного комплекса и электроэнергетики"</t>
  </si>
  <si>
    <t>1060000000</t>
  </si>
  <si>
    <t>Основное мероприятие "Строительство и содержание газопроводов в населенных пунктах"</t>
  </si>
  <si>
    <t>1060100000</t>
  </si>
  <si>
    <t>1060100190</t>
  </si>
  <si>
    <t>1070000000</t>
  </si>
  <si>
    <t>1070100000</t>
  </si>
  <si>
    <t>1070100190</t>
  </si>
  <si>
    <t>Благоустройство</t>
  </si>
  <si>
    <t>Подпрограмма "Вовлечение в оборот земель сельскохозяйственного назначения и развитие мелиорации"</t>
  </si>
  <si>
    <t>0620000000</t>
  </si>
  <si>
    <t>Основное мероприятие "Реализация мероприятий в области мелиорации земель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</si>
  <si>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</si>
  <si>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</si>
  <si>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</si>
  <si>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Организация ритуальных услуг</t>
  </si>
  <si>
    <t>0810700480</t>
  </si>
  <si>
    <t>Содержание мест захоронения</t>
  </si>
  <si>
    <t>0810700590</t>
  </si>
  <si>
    <t>Проведение инвентаризации мест захоронений</t>
  </si>
  <si>
    <t>0810701240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</si>
  <si>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</si>
  <si>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</si>
  <si>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</si>
  <si>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</si>
  <si>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</si>
  <si>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</si>
  <si>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1010200190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</si>
  <si>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</si>
  <si>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</si>
  <si>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</si>
  <si>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</si>
  <si>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</si>
  <si>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1710101340</t>
  </si>
  <si>
    <t>Устройство систем наружного освещения в рамках реализации проекта "Светлый город"</t>
  </si>
  <si>
    <t>1710182630</t>
  </si>
  <si>
    <t>Устройство сезонных ледяных катков</t>
  </si>
  <si>
    <t>17101S3140</t>
  </si>
  <si>
    <t>Субсидии автономным учреждениям</t>
  </si>
  <si>
    <t>620</t>
  </si>
  <si>
    <t>Благоустройство лесопарковых зон</t>
  </si>
  <si>
    <t>17101S3730</t>
  </si>
  <si>
    <t>171F200000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</si>
  <si>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</si>
  <si>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171F254240</t>
  </si>
  <si>
    <t>Благоустройство общественных территорий в малых городах и исторических поселениях - победителях Всероссийского конкурса лучших проектов создания комфортной городской среды</t>
  </si>
  <si>
    <t>171F254249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</si>
  <si>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детских скверов)</t>
  </si>
  <si>
    <t>171F25555А</t>
  </si>
  <si>
    <t>Содержание территорий в нормативном состоянии</t>
  </si>
  <si>
    <t>1720100620</t>
  </si>
  <si>
    <t>Организация наружного освещения</t>
  </si>
  <si>
    <t>1720101480</t>
  </si>
  <si>
    <t>Модернизация асфальтовых и иных покрытий с дополнительным благоустройством на дворовых территориях</t>
  </si>
  <si>
    <t>1720101920</t>
  </si>
  <si>
    <t>Модернизация детских игровых площадок, установленных ранее с привлечением средств бюджета Московской области</t>
  </si>
  <si>
    <t>1720101930</t>
  </si>
  <si>
    <t>Замена и модернизация детских игровых площадок</t>
  </si>
  <si>
    <t>1720101940</t>
  </si>
  <si>
    <t>Расходы на обеспечение деятельности (оказание услуг) муниципальных учреждений в сфере благоустройства (МКУ/МБУ/МАУ)</t>
  </si>
  <si>
    <t>1720106242</t>
  </si>
  <si>
    <t>Создание и ремонт пешеходных коммуникаций</t>
  </si>
  <si>
    <t>1720181870</t>
  </si>
  <si>
    <t>Другие вопросы в области жилищно-коммунального хозяйства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</si>
  <si>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</si>
  <si>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</si>
  <si>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</si>
  <si>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</si>
  <si>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</si>
  <si>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</si>
  <si>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</si>
  <si>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</si>
  <si>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Взносы на капитальный ремонт общего имущества многоквартирных домов</t>
  </si>
  <si>
    <t>1210200180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</si>
  <si>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</si>
  <si>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1720162670</t>
  </si>
  <si>
    <t>Охрана окружающей среды</t>
  </si>
  <si>
    <t>Сбор, удаление отходов и очистка сточных вод</t>
  </si>
  <si>
    <t>Строительство и реконструкция объектов очистки сточных вод</t>
  </si>
  <si>
    <t>10201S4020</t>
  </si>
  <si>
    <t>Другие вопросы в области охраны окружающей среды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</si>
  <si>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</si>
  <si>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</si>
  <si>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</si>
  <si>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</si>
  <si>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Организация мероприятий по охране окружающей среды в границах городского округа</t>
  </si>
  <si>
    <t>0710100370</t>
  </si>
  <si>
    <t>Основное мероприятие "Организация, охрана и использование особо охраняемых природных территорий"</t>
  </si>
  <si>
    <t>0710200000</t>
  </si>
  <si>
    <t>Организация мероприятий по охране и использованию особо охраняемых природных территорий</t>
  </si>
  <si>
    <t>0710201730</t>
  </si>
  <si>
    <t>Основное мероприятие "Вовлечение населения в экологические мероприятия"</t>
  </si>
  <si>
    <t>0710300000</t>
  </si>
  <si>
    <t>Организация и проведение экологических мероприятий</t>
  </si>
  <si>
    <t>0710301430</t>
  </si>
  <si>
    <t>Основное мероприятие "Ликвидация последствий засорения водных объектов"</t>
  </si>
  <si>
    <t>0720300000</t>
  </si>
  <si>
    <t>Выполнение комплекса мероприятий по ликвидации последствий засорения водных объектов, находящихся в муниципальной собственности за счет средств местного бюджета</t>
  </si>
  <si>
    <t>0720371890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</si>
  <si>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</si>
  <si>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</si>
  <si>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</si>
  <si>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</si>
  <si>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</si>
  <si>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0740162050</t>
  </si>
  <si>
    <t>Подпрограмма "Ликвидация накопленного вреда окружающей среде"</t>
  </si>
  <si>
    <t>0750000000</t>
  </si>
  <si>
    <t>Основное мероприятие "Финансовое обеспечение расходов, направленных на осуществление полномочий в области обращения с отходами"</t>
  </si>
  <si>
    <t>0750100000</t>
  </si>
  <si>
    <t>Ликвидация несанкционированных свалок в границах городского округа</t>
  </si>
  <si>
    <t>0750101460</t>
  </si>
  <si>
    <t>Разработка проекта работ по ликвидации накопленного вреда окружающей среде</t>
  </si>
  <si>
    <t>07501S3010</t>
  </si>
  <si>
    <t>Основное мероприятие "Эксплуатация закрытых полигонов твердых коммунальных отходов после завершения технической части рекультивации"</t>
  </si>
  <si>
    <t>0750200000</t>
  </si>
  <si>
    <t>Организация мероприятий, связанных с содержанием закрытых полигонов твердых коммунальных отходов</t>
  </si>
  <si>
    <t>0750201720</t>
  </si>
  <si>
    <t>Образование</t>
  </si>
  <si>
    <t>Дошкольное образование</t>
  </si>
  <si>
    <t>Муниципальная программа "Образование"</t>
  </si>
  <si>
    <t>0300000000</t>
  </si>
  <si>
    <t>Подпрограмма "Общее образование"</t>
  </si>
  <si>
    <t>0310000000</t>
  </si>
  <si>
    <t>Основное мероприятие "Финансовое обеспечение деятельности образовательных организаций"</t>
  </si>
  <si>
    <t>0310100000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</si>
  <si>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</si>
  <si>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0310106040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</si>
  <si>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</si>
  <si>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0310162010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</si>
  <si>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</si>
  <si>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0310162020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</si>
  <si>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</si>
  <si>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0310163180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</si>
  <si>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</si>
  <si>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</si>
  <si>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</si>
  <si>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</si>
  <si>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</si>
  <si>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Подпрограмма "Строительство (реконструкция) объектов образования"</t>
  </si>
  <si>
    <t>1830000000</t>
  </si>
  <si>
    <t>Основное мероприятие "Организация строительства (реконструкции) объектов дошкольного образования"</t>
  </si>
  <si>
    <t>Проектирование и строительство дошкольных образовательных организаций</t>
  </si>
  <si>
    <t>18301S4440</t>
  </si>
  <si>
    <t>Общее образование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</si>
  <si>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</si>
  <si>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0310106050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</si>
  <si>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</si>
  <si>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03101R3031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</si>
  <si>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</si>
  <si>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0310200000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</si>
  <si>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</si>
  <si>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0310262090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</si>
  <si>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</si>
  <si>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0310262230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</si>
  <si>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за счет средств местного бюджета</t>
  </si>
  <si>
    <t>0310272870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</si>
  <si>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</si>
  <si>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03102L3040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</si>
  <si>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</si>
  <si>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03102S2870</t>
  </si>
  <si>
    <t>Основное мероприятие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</si>
  <si>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0310400000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</si>
  <si>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</si>
  <si>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0310463190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</si>
  <si>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</si>
  <si>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Устройство спортивных и детских площадок на территории муниципальных общеобразовательных организаций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</si>
  <si>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</si>
  <si>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Проведение работ по капитальному ремонту зданий региональных (муниципальных) общеобразовательных организаций</t>
  </si>
  <si>
    <t>Оснащение отремонтированных зданий общеобразовательных организаций средствами обучения и воспитания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</si>
  <si>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</si>
  <si>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Федеральный проект "Современная школа"</t>
  </si>
  <si>
    <t>031E100000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</si>
  <si>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</si>
  <si>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031E151721</t>
  </si>
  <si>
    <t>Обеспечение условий для функционирования центров образования естественно-научной и технологической направленностей</t>
  </si>
  <si>
    <t>031E1S2760</t>
  </si>
  <si>
    <t>Подпрограмма "Социальная поддержка граждан"</t>
  </si>
  <si>
    <t>0410000000</t>
  </si>
  <si>
    <t>Основное мероприятие "Реализация комплекса мер, направленных на защиту прав детей-сирот и детей, оставшихся без попечения родителей, лиц из их числа и оказание им мер социальной поддержки"</t>
  </si>
  <si>
    <t>0411700000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</si>
  <si>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</si>
  <si>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0411762240</t>
  </si>
  <si>
    <t>Подпрограмма "Молодежь Подмосковья"</t>
  </si>
  <si>
    <t>1340000000</t>
  </si>
  <si>
    <t>Основное мероприятие "Организация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медиасообществ"</t>
  </si>
  <si>
    <t>1340200000</t>
  </si>
  <si>
    <t>Организация и осуществление мероприятий по профориентации и обеспечению занятости молодежи в городском округе</t>
  </si>
  <si>
    <t>1340201510</t>
  </si>
  <si>
    <t>183E100000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</si>
  <si>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</si>
  <si>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183E1S4760</t>
  </si>
  <si>
    <t>Расходы за счет средств резервного фонда Правительства Московской области</t>
  </si>
  <si>
    <t>9900007710</t>
  </si>
  <si>
    <t>Дополнительное образование детей</t>
  </si>
  <si>
    <t>Муниципальная программа "Культура и туризм"</t>
  </si>
  <si>
    <t>0200000000</t>
  </si>
  <si>
    <t>Подпрограмма "Развитие образования в сфере культуры"</t>
  </si>
  <si>
    <t>0260000000</t>
  </si>
  <si>
    <t>Основное мероприятие "Обеспечение функций муниципальных организаций дополнительного образования сферы культуры"</t>
  </si>
  <si>
    <t>0260100000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</si>
  <si>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</si>
  <si>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0260106260</t>
  </si>
  <si>
    <t>Основное мероприятие "Финансовое обеспечение организаций дополнительного образования сферы культуры Московской области"</t>
  </si>
  <si>
    <t>0260500000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</si>
  <si>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</si>
  <si>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02605S2520</t>
  </si>
  <si>
    <t>Федеральный проект "Культурная среда"</t>
  </si>
  <si>
    <t>026A100000</t>
  </si>
  <si>
    <t>Приобретение музыкальных инструментов для муниципальных организаций дополнительного образования в сфере культуры</t>
  </si>
  <si>
    <t>026A1S0480</t>
  </si>
  <si>
    <t>Подпрограмма "Дополнительное образование, воспитание и психолого-социальное сопровождение детей"</t>
  </si>
  <si>
    <t>0320000000</t>
  </si>
  <si>
    <t>Основное мероприятие "Финансовое обеспечение деятельности организаций дополнительного образования"</t>
  </si>
  <si>
    <t>0320200000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</si>
  <si>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</si>
  <si>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0320206060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</si>
  <si>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</si>
  <si>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0320400000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</si>
  <si>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</si>
  <si>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0320400940</t>
  </si>
  <si>
    <t>Федеральный проект "Успех каждого ребенка"</t>
  </si>
  <si>
    <t>032E200000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</si>
  <si>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</si>
  <si>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032E251710</t>
  </si>
  <si>
    <t>Молодежная политика</t>
  </si>
  <si>
    <t>Основное мероприятие "Вовлечение молодежи в общественную жизнь"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</si>
  <si>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</si>
  <si>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</si>
  <si>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</si>
  <si>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1360100000</t>
  </si>
  <si>
    <t>Расходы на обеспечение деятельности (оказание услуг) муниципальных учреждений в сфере молодежной политики</t>
  </si>
  <si>
    <t>1360106020</t>
  </si>
  <si>
    <t>Другие вопросы в области образования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</si>
  <si>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</si>
  <si>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0310162140</t>
  </si>
  <si>
    <t>Федеральный проект "Патриотическое воспитание граждан Российской Федерации"</t>
  </si>
  <si>
    <t>031EВ00000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</si>
  <si>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</si>
  <si>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031EВ51791</t>
  </si>
  <si>
    <t>032EВ00000</t>
  </si>
  <si>
    <t>Обеспечение оснащения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</si>
  <si>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032EВ57860</t>
  </si>
  <si>
    <t>0340000000</t>
  </si>
  <si>
    <t>0340100000</t>
  </si>
  <si>
    <t>0340100130</t>
  </si>
  <si>
    <t>Мероприятия в сфере образования</t>
  </si>
  <si>
    <t>0340100950</t>
  </si>
  <si>
    <t>Стипендии</t>
  </si>
  <si>
    <t>340</t>
  </si>
  <si>
    <t>Обеспечение деятельности прочих учреждений образования</t>
  </si>
  <si>
    <t>0340106080</t>
  </si>
  <si>
    <t>Подпрограмма " Развитие системы отдыха и оздоровления детей"</t>
  </si>
  <si>
    <t>0420000000</t>
  </si>
  <si>
    <t>Основное мероприятие "Мероприятия по организации отдыха детей в каникулярное время"</t>
  </si>
  <si>
    <t>0420300000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</si>
  <si>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</si>
  <si>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0420300410</t>
  </si>
  <si>
    <t>Мероприятия по организации отдыха детей в каникулярное время</t>
  </si>
  <si>
    <t>04203S2190</t>
  </si>
  <si>
    <t>Федеральный проект "Цифровая образовательная среда"</t>
  </si>
  <si>
    <t>152E400000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</si>
  <si>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образовательных организаций материально-технической базой для внедрения цифровой образовательной среды)</t>
  </si>
  <si>
    <t>152E452131</t>
  </si>
  <si>
    <t>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"Цифровая образовательная среда"</t>
  </si>
  <si>
    <t>152E481690</t>
  </si>
  <si>
    <t>Культура, кинематография</t>
  </si>
  <si>
    <t>Культура</t>
  </si>
  <si>
    <t>Подпрограмма "Развитие музейного дела"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</si>
  <si>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</si>
  <si>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</si>
  <si>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</si>
  <si>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</si>
  <si>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</si>
  <si>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</si>
  <si>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</si>
  <si>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</si>
  <si>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</si>
  <si>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</si>
  <si>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</si>
  <si>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</si>
  <si>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</si>
  <si>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</si>
  <si>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02301L5198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</si>
  <si>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</si>
  <si>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</si>
  <si>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Основное мероприятие "Обеспечение функций театрально-концертных учреждений, муниципальных учреждений культуры Московской области"</t>
  </si>
  <si>
    <t>0240100000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</si>
  <si>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</si>
  <si>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</si>
  <si>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</si>
  <si>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</si>
  <si>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"Обеспечение функций культурно-досуговых учреждений"</t>
  </si>
  <si>
    <t>0240400000</t>
  </si>
  <si>
    <t>Мероприятия в сфере культуры</t>
  </si>
  <si>
    <t>0240400500</t>
  </si>
  <si>
    <t>Расходы на обеспечение деятельности (оказание услуг) муниципальных учреждений - культурно-досуговые учреждения</t>
  </si>
  <si>
    <t>0240406110</t>
  </si>
  <si>
    <t>Другие вопросы в области культуры, кинематографии</t>
  </si>
  <si>
    <t>0280000000</t>
  </si>
  <si>
    <t>0280100000</t>
  </si>
  <si>
    <t>0280100130</t>
  </si>
  <si>
    <t>Здравоохранение</t>
  </si>
  <si>
    <t>Другие вопросы в области здравоохранения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</si>
  <si>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</si>
  <si>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</si>
  <si>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</si>
  <si>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</si>
  <si>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</si>
  <si>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0150200000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</si>
  <si>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</si>
  <si>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0150200420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</si>
  <si>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</si>
  <si>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</si>
  <si>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</si>
  <si>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0411500000</t>
  </si>
  <si>
    <t>Предоставление доплаты за выслугу лет к трудовой пенсии муниципальным служащим за счет средств местного бюджета</t>
  </si>
  <si>
    <t>0411500840</t>
  </si>
  <si>
    <t>Публичные нормативные социальные выплаты гражданам</t>
  </si>
  <si>
    <t>310</t>
  </si>
  <si>
    <t>Социальное обеспечение населения</t>
  </si>
  <si>
    <t>Муниципальная программа "Жилище"</t>
  </si>
  <si>
    <t>0900000000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</si>
  <si>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</si>
  <si>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</si>
  <si>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</si>
  <si>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</si>
  <si>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</si>
  <si>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</si>
  <si>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Охрана семьи и детства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</si>
  <si>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</si>
  <si>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</si>
  <si>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</si>
  <si>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</si>
  <si>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 за счет средств местного бюджета</t>
  </si>
  <si>
    <t>0920174970</t>
  </si>
  <si>
    <t>Реализация мероприятий по обеспечению жильем молодых семей</t>
  </si>
  <si>
    <t>09201L4970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</si>
  <si>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</si>
  <si>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</si>
  <si>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</si>
  <si>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0930100000</t>
  </si>
  <si>
    <t>0930160820</t>
  </si>
  <si>
    <t>Предоставление жилищного сертификата и единовременной социальной выплаты</t>
  </si>
  <si>
    <t>0930163080</t>
  </si>
  <si>
    <t>Другие вопросы в области социальной политики</t>
  </si>
  <si>
    <t>0450000000</t>
  </si>
  <si>
    <t>Основное мероприятие "Иные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области"</t>
  </si>
  <si>
    <t>0450300000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</si>
  <si>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</si>
  <si>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0450360680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</si>
  <si>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</si>
  <si>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</si>
  <si>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</si>
  <si>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</si>
  <si>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</si>
  <si>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</si>
  <si>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</si>
  <si>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</si>
  <si>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Организация и проведение официальных физкультурно-оздоровительных и спортивных мероприятий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</si>
  <si>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</si>
  <si>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</si>
  <si>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</si>
  <si>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Проведение капитального ремонта муниципальных объектов физической культуры и спорта</t>
  </si>
  <si>
    <t>Массовый спорт</t>
  </si>
  <si>
    <t>Федеральный проект "Спорт-норма жизни"</t>
  </si>
  <si>
    <t>051P500000</t>
  </si>
  <si>
    <t>Подготовка основания, приобретение и установка плоскостных спортивных сооружений</t>
  </si>
  <si>
    <t>051P5S2610</t>
  </si>
  <si>
    <t>Спорт высших достижений</t>
  </si>
  <si>
    <t>Подпрограмма "Подготовка спортивного резерва"</t>
  </si>
  <si>
    <t>0520000000</t>
  </si>
  <si>
    <t>Основное мероприятие "Подготовка спортивных сборных команд"</t>
  </si>
  <si>
    <t>0520100000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</si>
  <si>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</si>
  <si>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0520106150</t>
  </si>
  <si>
    <t>Средства массовой информации</t>
  </si>
  <si>
    <t>Телевидение и радиовещание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</si>
  <si>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</si>
  <si>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</si>
  <si>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населения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</si>
  <si>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</si>
  <si>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</si>
  <si>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</si>
  <si>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</si>
  <si>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</si>
  <si>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 долгом"</t>
  </si>
  <si>
    <t>1230000000</t>
  </si>
  <si>
    <t>Основное мероприятие "Реализация мероприятий в рамках управления муниципальным долгом"</t>
  </si>
  <si>
    <t>1230100000</t>
  </si>
  <si>
    <t>Обслуживание муниципального долга</t>
  </si>
  <si>
    <t>1230100800</t>
  </si>
  <si>
    <t>700</t>
  </si>
  <si>
    <t>730</t>
  </si>
  <si>
    <t>Итого</t>
  </si>
  <si>
    <t>городского округа</t>
  </si>
  <si>
    <t>Московской области</t>
  </si>
  <si>
    <t>Процент исполнения</t>
  </si>
  <si>
    <t>Утверждено</t>
  </si>
  <si>
    <t>Исполнено</t>
  </si>
  <si>
    <t>Сумма 2024 год (тыс. руб.)</t>
  </si>
  <si>
    <t>Иные выплаты населению</t>
  </si>
  <si>
    <t>Софинансирование работ по строительству (реконструкции) объектов дорожного хозяйства местного значения</t>
  </si>
  <si>
    <t>14202S4360</t>
  </si>
  <si>
    <t>Основное мероприятие "Строительство и реконструкция автомобильных дорог местного значения"</t>
  </si>
  <si>
    <t>1420200000</t>
  </si>
  <si>
    <t>Реализация на территориях муниципальных образований проектов граждан, сформированных в рамках практик инициативного бюджетирования за счет средств местного бюджета</t>
  </si>
  <si>
    <t>133027305М</t>
  </si>
  <si>
    <t>133027305Т</t>
  </si>
  <si>
    <t>133027305У</t>
  </si>
  <si>
    <t>133027305Ш</t>
  </si>
  <si>
    <t>133027305Э</t>
  </si>
  <si>
    <t>133027305Ю</t>
  </si>
  <si>
    <t>13302S3055</t>
  </si>
  <si>
    <t>13302S305М</t>
  </si>
  <si>
    <t>13302S305Т</t>
  </si>
  <si>
    <t>13302S305У</t>
  </si>
  <si>
    <t>13302S305Ш</t>
  </si>
  <si>
    <t>13302S305Э</t>
  </si>
  <si>
    <t>13302S305Ю</t>
  </si>
  <si>
    <t>03102S2970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</si>
  <si>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</si>
  <si>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Подпрограмма "Строительство (реконструкция), капитальный ремонт объектов образования"</t>
  </si>
  <si>
    <t>18306S2590</t>
  </si>
  <si>
    <t>Основное мероприятие "Капитальный ремонт объектов дошкольного образования"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</si>
  <si>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</si>
  <si>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18306S3990</t>
  </si>
  <si>
    <t>18307S2370</t>
  </si>
  <si>
    <t>18307S2950</t>
  </si>
  <si>
    <t>18307S3770</t>
  </si>
  <si>
    <t>18307S3780</t>
  </si>
  <si>
    <t>18307S3800</t>
  </si>
  <si>
    <t>133027305К</t>
  </si>
  <si>
    <t>133027305Я</t>
  </si>
  <si>
    <t>13302S3052</t>
  </si>
  <si>
    <t>13302S3053</t>
  </si>
  <si>
    <t>13302S305К</t>
  </si>
  <si>
    <t>13302S305Я</t>
  </si>
  <si>
    <t>133027305Е</t>
  </si>
  <si>
    <t>133027305С</t>
  </si>
  <si>
    <t>13302S305Е</t>
  </si>
  <si>
    <t>13302S305С</t>
  </si>
  <si>
    <t>133027305B</t>
  </si>
  <si>
    <t>133027305Л</t>
  </si>
  <si>
    <t>133027305Н</t>
  </si>
  <si>
    <t>133027305П</t>
  </si>
  <si>
    <t>13302S3051</t>
  </si>
  <si>
    <t>13302S305B</t>
  </si>
  <si>
    <t>13302S305Л</t>
  </si>
  <si>
    <t>13302S305Н</t>
  </si>
  <si>
    <t>13302S305П</t>
  </si>
  <si>
    <t>18502S0770</t>
  </si>
  <si>
    <t>Основное мероприятие "Капитальный ремонт объектов физической культуры и спорта"</t>
  </si>
  <si>
    <t>133027305А</t>
  </si>
  <si>
    <t>133027305Б</t>
  </si>
  <si>
    <t>133027305Г</t>
  </si>
  <si>
    <t>133027305Ж</t>
  </si>
  <si>
    <t>13302S3054</t>
  </si>
  <si>
    <t>13302S305А</t>
  </si>
  <si>
    <t>13302S305Б</t>
  </si>
  <si>
    <t>13302S305Г</t>
  </si>
  <si>
    <t>13302S305Ж</t>
  </si>
  <si>
    <t>0510100550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</si>
  <si>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</si>
  <si>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Муниципальная программа "Архитектура и градостроительство"</t>
  </si>
  <si>
    <t>1600000000</t>
  </si>
  <si>
    <t>Подпрограмма "Реализация политики пространственного развития городского округа"</t>
  </si>
  <si>
    <t>1620000000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</si>
  <si>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</si>
  <si>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>1620500000</t>
  </si>
  <si>
    <t>Ликвидация самовольных, недостроенных и аварийных объектов на территории муниципального образования</t>
  </si>
  <si>
    <t>1620501210</t>
  </si>
  <si>
    <t>Обеспечение мероприятий по переселению граждан из аварийного жилищного фонда, признанного таковым после 1 января 2017 года, за счет средств местного бюджета</t>
  </si>
  <si>
    <t>Основное мероприятие "Строительство,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области"</t>
  </si>
  <si>
    <t>17101S3650</t>
  </si>
  <si>
    <t>Создание сезонных ледяных катков</t>
  </si>
  <si>
    <t>0412200000</t>
  </si>
  <si>
    <t>Основное мероприятие "Оказание социальной поддержки гражданам Российской Федерации, иностранным гражданам и лицам без гражданства, постоянно проживающим на территориях Украины, Донецкой Народной Республики, Луганской Народной Республики, Запорожской области, Херсонской области, вынужденно покинувшим жилые помещения и находящимся в пунктах временного размещения и питания"</t>
  </si>
  <si>
    <t>0412256940</t>
  </si>
  <si>
    <t>Возмещение расходов, понесенных бюджетами субъектов Российской Федерации, местными бюджетами на размещение и питание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 на которых введены максимальный и средний уровни реагирования, вынужденно покинувших жилые помещения и находившихся в пунктах временного размещения и питания на территории Российской Федерации, за счет средств резервного фонда Правительства Российской Федерации</t>
  </si>
  <si>
    <t>0320300000</t>
  </si>
  <si>
    <t>03203S2980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</si>
  <si>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</si>
  <si>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0240700000</t>
  </si>
  <si>
    <t>02407S3060</t>
  </si>
  <si>
    <t>Основное мероприятие "Обеспечение функций муниципальных учреждений культуры Московской области"</t>
  </si>
  <si>
    <t>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</si>
  <si>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02407S2570</t>
  </si>
  <si>
    <t>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</si>
  <si>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>14204S0260</t>
  </si>
  <si>
    <t>Софинансирование работ в целях проведения капитального ремонта и ремонта автомобильных дорог, примыкающих к территориям садоводческих и огороднических некоммерческих товариществ</t>
  </si>
  <si>
    <t>17202S0790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</si>
  <si>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</si>
  <si>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Аварийно-восстановительные работы в многоквартирных домах</t>
  </si>
  <si>
    <t>Реализация мероприятий по капитальному ремонту сетей теплоснабжения на территории муниципальных образований</t>
  </si>
  <si>
    <t>10302S1390</t>
  </si>
  <si>
    <t>Создание сезонных ледяных катков за счет средств местного бюджета</t>
  </si>
  <si>
    <t>03101L0500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</si>
  <si>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</si>
  <si>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Премии и гранты</t>
  </si>
  <si>
    <t xml:space="preserve">Отчет бюджета Сергиево-Посадского городского округа по расходам за 2024 год </t>
  </si>
  <si>
    <t>15101S0650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</si>
  <si>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</si>
  <si>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</si>
  <si>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0810200780</t>
  </si>
  <si>
    <t>0810200000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</si>
  <si>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</si>
  <si>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</si>
  <si>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Аварийно-восстановительные работы в многоквартирных домах за счет средств местного бюджета</t>
  </si>
  <si>
    <t>02605S0370</t>
  </si>
  <si>
    <t>Сохранение достигнутого уровня заработной платы отдельных категорий работников муниципальных организаций (учреждений) социальной сферы</t>
  </si>
  <si>
    <t>03202S0370</t>
  </si>
  <si>
    <t>02201S0370</t>
  </si>
  <si>
    <t>02301S0370</t>
  </si>
  <si>
    <t>02407S0370</t>
  </si>
  <si>
    <t>Реализация мероприятий по улучшению жилищных условий многодетных семей за счет средств местного бюджета</t>
  </si>
  <si>
    <t>0520400000</t>
  </si>
  <si>
    <t>05204S0370</t>
  </si>
  <si>
    <t>Основное мероприятие "Сохранение достигнутого уровня заработной платы отдельных категорий работников учреждений физической культуры и спорта"</t>
  </si>
  <si>
    <t>Муниципальная программа "Строительство и капитальный ремонт объектов социальной инфраструктуры"</t>
  </si>
  <si>
    <t>Основное мероприятие "Обеспечение развития инновационной инфраструктуры общего образования"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</si>
  <si>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</si>
  <si>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Подпрограмма "Строительство (реконструкция) объектов физической культуры и спорта"</t>
  </si>
  <si>
    <t>Приложение № 2</t>
  </si>
  <si>
    <t>к решению Совета депутатов</t>
  </si>
  <si>
    <t>Сергиево-Посадского</t>
  </si>
  <si>
    <t>от                      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</si>
</sst>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;[Red]0.0"/>
    <numFmt numFmtId="166" formatCode="#,##0.0,"/>
  </numFmts>
  <fonts count="8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 applyAlignment="1"/>
    <xf numFmtId="0" fontId="4" fillId="0" borderId="0" xfId="0" applyFont="1"/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/>
    <xf numFmtId="165" fontId="1" fillId="0" borderId="8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166" fontId="2" fillId="0" borderId="3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165" fontId="2" fillId="0" borderId="8" xfId="0" applyNumberFormat="1" applyFont="1" applyFill="1" applyBorder="1" applyAlignment="1">
      <alignment horizontal="right" vertical="center"/>
    </xf>
    <xf numFmtId="0" fontId="2" fillId="0" borderId="15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right" vertical="center"/>
    </xf>
    <xf numFmtId="166" fontId="4" fillId="0" borderId="0" xfId="0" applyNumberFormat="1" applyFont="1"/>
    <xf numFmtId="166" fontId="2" fillId="0" borderId="0" xfId="0" applyNumberFormat="1" applyFont="1" applyBorder="1" applyAlignment="1">
      <alignment horizontal="right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166" fontId="1" fillId="0" borderId="2" xfId="0" applyNumberFormat="1" applyFont="1" applyBorder="1" applyAlignment="1">
      <alignment horizontal="right"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166" fontId="2" fillId="0" borderId="10" xfId="0" applyNumberFormat="1" applyFont="1" applyBorder="1" applyAlignment="1">
      <alignment horizontal="right" vertical="center" wrapText="1"/>
    </xf>
    <xf numFmtId="166" fontId="1" fillId="0" borderId="14" xfId="0" applyNumberFormat="1" applyFont="1" applyBorder="1" applyAlignment="1">
      <alignment horizontal="right" vertical="center" wrapText="1"/>
    </xf>
    <xf numFmtId="166" fontId="1" fillId="0" borderId="17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/>
    <xf numFmtId="0" fontId="1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left"/>
    </xf>
    <xf numFmtId="166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" fillId="0" borderId="12" xfId="0" applyNumberFormat="1" applyFont="1" applyBorder="1" applyAlignment="1">
      <alignment horizontal="left" vertical="center"/>
    </xf>
    <xf numFmtId="0" fontId="3" fillId="0" borderId="13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6"/>
  <sheetViews>
    <sheetView tabSelected="1" view="pageBreakPreview" topLeftCell="A1078" zoomScaleNormal="100" zoomScaleSheetLayoutView="100" workbookViewId="0">
      <selection activeCell="D1084" sqref="D1084:D1085"/>
    </sheetView>
  </sheetViews>
  <sheetFormatPr defaultRowHeight="15" x14ac:dyDescent="0.25"/>
  <cols>
    <col min="1" max="1" width="22.7109375" style="2" customWidth="1"/>
    <col min="2" max="2" width="9.140625" style="2" customWidth="1"/>
    <col min="3" max="3" width="8.85546875" style="2" customWidth="1"/>
    <col min="4" max="4" width="15.85546875" style="2" customWidth="1"/>
    <col min="5" max="5" width="7.42578125" style="2" customWidth="1"/>
    <col min="6" max="6" width="16.85546875" style="37" customWidth="1"/>
    <col min="7" max="7" width="15.5703125" style="37" customWidth="1"/>
    <col min="8" max="8" width="10.42578125" style="2" customWidth="1"/>
  </cols>
  <sheetData>
    <row r="1" spans="1:12" x14ac:dyDescent="0.25">
      <c r="F1" s="51" t="s">
        <v>894</v>
      </c>
      <c r="G1" s="52"/>
      <c r="H1" s="53"/>
      <c r="I1" s="53"/>
      <c r="J1" s="53"/>
      <c r="K1" s="53"/>
      <c r="L1" s="53"/>
    </row>
    <row r="2" spans="1:12" x14ac:dyDescent="0.25">
      <c r="F2" s="64" t="s">
        <v>895</v>
      </c>
      <c r="G2" s="64"/>
      <c r="H2" s="64"/>
      <c r="I2" s="64"/>
      <c r="J2" s="64"/>
      <c r="K2" s="64"/>
      <c r="L2" s="64"/>
    </row>
    <row r="3" spans="1:12" x14ac:dyDescent="0.25">
      <c r="F3" s="64" t="s">
        <v>896</v>
      </c>
      <c r="G3" s="64"/>
      <c r="H3" s="64"/>
      <c r="I3" s="64"/>
      <c r="J3" s="64"/>
      <c r="K3" s="64"/>
      <c r="L3" s="64"/>
    </row>
    <row r="4" spans="1:12" x14ac:dyDescent="0.25">
      <c r="F4" s="64" t="s">
        <v>766</v>
      </c>
      <c r="G4" s="64"/>
      <c r="H4" s="64"/>
      <c r="I4" s="64"/>
      <c r="J4" s="64"/>
      <c r="K4" s="64"/>
      <c r="L4" s="64"/>
    </row>
    <row r="5" spans="1:12" x14ac:dyDescent="0.25">
      <c r="F5" s="64" t="s">
        <v>767</v>
      </c>
      <c r="G5" s="64"/>
      <c r="H5" s="64"/>
      <c r="I5" s="64"/>
      <c r="J5" s="64"/>
      <c r="K5" s="64"/>
      <c r="L5" s="64"/>
    </row>
    <row r="6" spans="1:12" x14ac:dyDescent="0.25">
      <c r="F6" s="64" t="s">
        <v>897</v>
      </c>
      <c r="G6" s="64"/>
      <c r="H6" s="64"/>
      <c r="I6" s="64"/>
      <c r="J6" s="64"/>
      <c r="K6" s="64"/>
      <c r="L6" s="64"/>
    </row>
    <row r="9" spans="1:12" ht="21" customHeight="1" x14ac:dyDescent="0.25">
      <c r="A9" s="58" t="s">
        <v>871</v>
      </c>
      <c r="B9" s="58"/>
      <c r="C9" s="58"/>
      <c r="D9" s="58"/>
      <c r="E9" s="58"/>
      <c r="F9" s="58"/>
      <c r="G9" s="58"/>
      <c r="H9" s="58"/>
    </row>
    <row r="10" spans="1:12" x14ac:dyDescent="0.25">
      <c r="A10" s="59"/>
      <c r="B10" s="59"/>
      <c r="C10" s="59"/>
      <c r="D10" s="59"/>
      <c r="E10" s="59"/>
      <c r="F10" s="59"/>
      <c r="G10" s="38"/>
      <c r="H10" s="4"/>
    </row>
    <row r="11" spans="1:12" ht="30" customHeight="1" x14ac:dyDescent="0.25">
      <c r="A11" s="60" t="s">
        <v>0</v>
      </c>
      <c r="B11" s="60" t="s">
        <v>1</v>
      </c>
      <c r="C11" s="60" t="s">
        <v>2</v>
      </c>
      <c r="D11" s="60" t="s">
        <v>3</v>
      </c>
      <c r="E11" s="60" t="s">
        <v>4</v>
      </c>
      <c r="F11" s="61" t="s">
        <v>771</v>
      </c>
      <c r="G11" s="62"/>
      <c r="H11" s="63" t="s">
        <v>768</v>
      </c>
    </row>
    <row r="12" spans="1:12" ht="19.5" customHeight="1" x14ac:dyDescent="0.25">
      <c r="A12" s="60"/>
      <c r="B12" s="60"/>
      <c r="C12" s="60"/>
      <c r="D12" s="60"/>
      <c r="E12" s="60"/>
      <c r="F12" s="39" t="s">
        <v>769</v>
      </c>
      <c r="G12" s="39" t="s">
        <v>770</v>
      </c>
      <c r="H12" s="63"/>
    </row>
    <row r="13" spans="1:12" x14ac:dyDescent="0.2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48">
        <v>6</v>
      </c>
      <c r="G13" s="48">
        <v>7</v>
      </c>
      <c r="H13" s="3">
        <v>8</v>
      </c>
    </row>
    <row r="14" spans="1:12" ht="25.5" x14ac:dyDescent="0.25">
      <c r="A14" s="5" t="s">
        <v>5</v>
      </c>
      <c r="B14" s="6" t="s">
        <v>6</v>
      </c>
      <c r="C14" s="6"/>
      <c r="D14" s="6"/>
      <c r="E14" s="6"/>
      <c r="F14" s="40">
        <f>F15+F22+F32+F66+F101+F106+F111</f>
        <v>1296116880</v>
      </c>
      <c r="G14" s="40">
        <f>G15+G22+G32+G66+G101+G106+G111</f>
        <v>1149719580</v>
      </c>
      <c r="H14" s="15">
        <f>G14/F14*100</f>
        <v>88.704930684954903</v>
      </c>
    </row>
    <row r="15" spans="1:12" ht="76.5" x14ac:dyDescent="0.25">
      <c r="A15" s="7" t="s">
        <v>7</v>
      </c>
      <c r="B15" s="8" t="s">
        <v>6</v>
      </c>
      <c r="C15" s="8" t="s">
        <v>8</v>
      </c>
      <c r="D15" s="9"/>
      <c r="E15" s="9"/>
      <c r="F15" s="41">
        <f t="shared" ref="F15:G20" si="0">F16</f>
        <v>5321500</v>
      </c>
      <c r="G15" s="41">
        <f t="shared" si="0"/>
        <v>5094510</v>
      </c>
      <c r="H15" s="16">
        <f t="shared" ref="H15:H78" si="1">G15/F15*100</f>
        <v>95.734473362773656</v>
      </c>
    </row>
    <row r="16" spans="1:12" ht="63.75" x14ac:dyDescent="0.25">
      <c r="A16" s="7" t="s">
        <v>9</v>
      </c>
      <c r="B16" s="8" t="s">
        <v>6</v>
      </c>
      <c r="C16" s="8" t="s">
        <v>8</v>
      </c>
      <c r="D16" s="8" t="s">
        <v>10</v>
      </c>
      <c r="E16" s="8"/>
      <c r="F16" s="41">
        <f t="shared" si="0"/>
        <v>5321500</v>
      </c>
      <c r="G16" s="41">
        <f t="shared" si="0"/>
        <v>5094510</v>
      </c>
      <c r="H16" s="16">
        <f t="shared" si="1"/>
        <v>95.734473362773656</v>
      </c>
    </row>
    <row r="17" spans="1:8" ht="25.5" x14ac:dyDescent="0.25">
      <c r="A17" s="7" t="s">
        <v>11</v>
      </c>
      <c r="B17" s="8" t="s">
        <v>6</v>
      </c>
      <c r="C17" s="8" t="s">
        <v>8</v>
      </c>
      <c r="D17" s="10" t="s">
        <v>12</v>
      </c>
      <c r="E17" s="10"/>
      <c r="F17" s="41">
        <f t="shared" si="0"/>
        <v>5321500</v>
      </c>
      <c r="G17" s="41">
        <f t="shared" si="0"/>
        <v>5094510</v>
      </c>
      <c r="H17" s="16">
        <f t="shared" si="1"/>
        <v>95.734473362773656</v>
      </c>
    </row>
    <row r="18" spans="1:8" ht="63.75" x14ac:dyDescent="0.25">
      <c r="A18" s="7" t="s">
        <v>13</v>
      </c>
      <c r="B18" s="8" t="s">
        <v>6</v>
      </c>
      <c r="C18" s="8" t="s">
        <v>8</v>
      </c>
      <c r="D18" s="10" t="s">
        <v>14</v>
      </c>
      <c r="E18" s="11"/>
      <c r="F18" s="41">
        <f t="shared" si="0"/>
        <v>5321500</v>
      </c>
      <c r="G18" s="41">
        <f t="shared" si="0"/>
        <v>5094510</v>
      </c>
      <c r="H18" s="16">
        <f t="shared" si="1"/>
        <v>95.734473362773656</v>
      </c>
    </row>
    <row r="19" spans="1:8" ht="38.25" x14ac:dyDescent="0.25">
      <c r="A19" s="7" t="s">
        <v>15</v>
      </c>
      <c r="B19" s="8" t="s">
        <v>6</v>
      </c>
      <c r="C19" s="8" t="s">
        <v>8</v>
      </c>
      <c r="D19" s="10" t="s">
        <v>16</v>
      </c>
      <c r="E19" s="11"/>
      <c r="F19" s="41">
        <f t="shared" si="0"/>
        <v>5321500</v>
      </c>
      <c r="G19" s="41">
        <f t="shared" si="0"/>
        <v>5094510</v>
      </c>
      <c r="H19" s="16">
        <f t="shared" si="1"/>
        <v>95.734473362773656</v>
      </c>
    </row>
    <row r="20" spans="1:8" ht="140.25" x14ac:dyDescent="0.25">
      <c r="A20" s="7" t="s">
        <v>17</v>
      </c>
      <c r="B20" s="8" t="s">
        <v>6</v>
      </c>
      <c r="C20" s="8" t="s">
        <v>8</v>
      </c>
      <c r="D20" s="10" t="s">
        <v>16</v>
      </c>
      <c r="E20" s="10" t="s">
        <v>18</v>
      </c>
      <c r="F20" s="41">
        <f t="shared" si="0"/>
        <v>5321500</v>
      </c>
      <c r="G20" s="41">
        <f t="shared" si="0"/>
        <v>5094510</v>
      </c>
      <c r="H20" s="16">
        <f t="shared" si="1"/>
        <v>95.734473362773656</v>
      </c>
    </row>
    <row r="21" spans="1:8" ht="51" x14ac:dyDescent="0.25">
      <c r="A21" s="7" t="s">
        <v>19</v>
      </c>
      <c r="B21" s="8" t="s">
        <v>6</v>
      </c>
      <c r="C21" s="8" t="s">
        <v>8</v>
      </c>
      <c r="D21" s="10" t="s">
        <v>16</v>
      </c>
      <c r="E21" s="10" t="s">
        <v>20</v>
      </c>
      <c r="F21" s="41">
        <v>5321500</v>
      </c>
      <c r="G21" s="41">
        <v>5094510</v>
      </c>
      <c r="H21" s="16">
        <f t="shared" si="1"/>
        <v>95.734473362773656</v>
      </c>
    </row>
    <row r="22" spans="1:8" ht="89.25" x14ac:dyDescent="0.25">
      <c r="A22" s="7" t="s">
        <v>21</v>
      </c>
      <c r="B22" s="8" t="s">
        <v>6</v>
      </c>
      <c r="C22" s="8" t="s">
        <v>22</v>
      </c>
      <c r="D22" s="9"/>
      <c r="E22" s="9"/>
      <c r="F22" s="41">
        <f>F23</f>
        <v>16760250</v>
      </c>
      <c r="G22" s="41">
        <f>G23</f>
        <v>16749030</v>
      </c>
      <c r="H22" s="16">
        <f t="shared" si="1"/>
        <v>99.93305589117108</v>
      </c>
    </row>
    <row r="23" spans="1:8" ht="51" x14ac:dyDescent="0.25">
      <c r="A23" s="7" t="s">
        <v>23</v>
      </c>
      <c r="B23" s="8" t="s">
        <v>6</v>
      </c>
      <c r="C23" s="8" t="s">
        <v>22</v>
      </c>
      <c r="D23" s="8" t="s">
        <v>24</v>
      </c>
      <c r="E23" s="8"/>
      <c r="F23" s="41">
        <f>F24+F27</f>
        <v>16760250</v>
      </c>
      <c r="G23" s="41">
        <f>G24+G27</f>
        <v>16749030</v>
      </c>
      <c r="H23" s="16">
        <f t="shared" si="1"/>
        <v>99.93305589117108</v>
      </c>
    </row>
    <row r="24" spans="1:8" ht="38.25" x14ac:dyDescent="0.25">
      <c r="A24" s="7" t="s">
        <v>25</v>
      </c>
      <c r="B24" s="8" t="s">
        <v>6</v>
      </c>
      <c r="C24" s="8" t="s">
        <v>22</v>
      </c>
      <c r="D24" s="10" t="s">
        <v>26</v>
      </c>
      <c r="E24" s="11"/>
      <c r="F24" s="41">
        <f>F25</f>
        <v>5057790</v>
      </c>
      <c r="G24" s="41">
        <f>G25</f>
        <v>5057790</v>
      </c>
      <c r="H24" s="16">
        <f t="shared" si="1"/>
        <v>100</v>
      </c>
    </row>
    <row r="25" spans="1:8" ht="140.25" x14ac:dyDescent="0.25">
      <c r="A25" s="7" t="s">
        <v>17</v>
      </c>
      <c r="B25" s="8" t="s">
        <v>6</v>
      </c>
      <c r="C25" s="8" t="s">
        <v>22</v>
      </c>
      <c r="D25" s="10" t="s">
        <v>26</v>
      </c>
      <c r="E25" s="10" t="s">
        <v>18</v>
      </c>
      <c r="F25" s="41">
        <f>F26</f>
        <v>5057790</v>
      </c>
      <c r="G25" s="41">
        <f>G26</f>
        <v>5057790</v>
      </c>
      <c r="H25" s="16">
        <f t="shared" si="1"/>
        <v>100</v>
      </c>
    </row>
    <row r="26" spans="1:8" ht="51" x14ac:dyDescent="0.25">
      <c r="A26" s="7" t="s">
        <v>19</v>
      </c>
      <c r="B26" s="8" t="s">
        <v>6</v>
      </c>
      <c r="C26" s="8" t="s">
        <v>22</v>
      </c>
      <c r="D26" s="10" t="s">
        <v>26</v>
      </c>
      <c r="E26" s="10" t="s">
        <v>20</v>
      </c>
      <c r="F26" s="41">
        <v>5057790</v>
      </c>
      <c r="G26" s="41">
        <v>5057790</v>
      </c>
      <c r="H26" s="16">
        <f t="shared" si="1"/>
        <v>100</v>
      </c>
    </row>
    <row r="27" spans="1:8" ht="51" x14ac:dyDescent="0.25">
      <c r="A27" s="7" t="s">
        <v>27</v>
      </c>
      <c r="B27" s="8" t="s">
        <v>6</v>
      </c>
      <c r="C27" s="8" t="s">
        <v>22</v>
      </c>
      <c r="D27" s="10" t="s">
        <v>28</v>
      </c>
      <c r="E27" s="11"/>
      <c r="F27" s="41">
        <f>F28+F30</f>
        <v>11702460</v>
      </c>
      <c r="G27" s="41">
        <f>G28+G30</f>
        <v>11691240</v>
      </c>
      <c r="H27" s="16">
        <f t="shared" si="1"/>
        <v>99.904122722914664</v>
      </c>
    </row>
    <row r="28" spans="1:8" ht="140.25" x14ac:dyDescent="0.25">
      <c r="A28" s="7" t="s">
        <v>17</v>
      </c>
      <c r="B28" s="8" t="s">
        <v>6</v>
      </c>
      <c r="C28" s="8" t="s">
        <v>22</v>
      </c>
      <c r="D28" s="10" t="s">
        <v>28</v>
      </c>
      <c r="E28" s="10" t="s">
        <v>18</v>
      </c>
      <c r="F28" s="41">
        <f>F29</f>
        <v>10549460</v>
      </c>
      <c r="G28" s="41">
        <f>G29</f>
        <v>10538240</v>
      </c>
      <c r="H28" s="16">
        <f t="shared" si="1"/>
        <v>99.893643845277396</v>
      </c>
    </row>
    <row r="29" spans="1:8" ht="51" x14ac:dyDescent="0.25">
      <c r="A29" s="7" t="s">
        <v>19</v>
      </c>
      <c r="B29" s="8" t="s">
        <v>6</v>
      </c>
      <c r="C29" s="8" t="s">
        <v>22</v>
      </c>
      <c r="D29" s="10" t="s">
        <v>28</v>
      </c>
      <c r="E29" s="10" t="s">
        <v>20</v>
      </c>
      <c r="F29" s="41">
        <v>10549460</v>
      </c>
      <c r="G29" s="41">
        <v>10538240</v>
      </c>
      <c r="H29" s="16">
        <f t="shared" si="1"/>
        <v>99.893643845277396</v>
      </c>
    </row>
    <row r="30" spans="1:8" ht="51" x14ac:dyDescent="0.25">
      <c r="A30" s="7" t="s">
        <v>29</v>
      </c>
      <c r="B30" s="8" t="s">
        <v>6</v>
      </c>
      <c r="C30" s="8" t="s">
        <v>22</v>
      </c>
      <c r="D30" s="10" t="s">
        <v>28</v>
      </c>
      <c r="E30" s="10" t="s">
        <v>30</v>
      </c>
      <c r="F30" s="41">
        <f>F31</f>
        <v>1153000</v>
      </c>
      <c r="G30" s="41">
        <f>G31</f>
        <v>1153000</v>
      </c>
      <c r="H30" s="16">
        <f t="shared" si="1"/>
        <v>100</v>
      </c>
    </row>
    <row r="31" spans="1:8" ht="63.75" x14ac:dyDescent="0.25">
      <c r="A31" s="7" t="s">
        <v>31</v>
      </c>
      <c r="B31" s="8" t="s">
        <v>6</v>
      </c>
      <c r="C31" s="8" t="s">
        <v>22</v>
      </c>
      <c r="D31" s="10" t="s">
        <v>28</v>
      </c>
      <c r="E31" s="10" t="s">
        <v>32</v>
      </c>
      <c r="F31" s="41">
        <v>1153000</v>
      </c>
      <c r="G31" s="41">
        <v>1153000</v>
      </c>
      <c r="H31" s="16">
        <f t="shared" si="1"/>
        <v>100</v>
      </c>
    </row>
    <row r="32" spans="1:8" ht="102" x14ac:dyDescent="0.25">
      <c r="A32" s="7" t="s">
        <v>33</v>
      </c>
      <c r="B32" s="8" t="s">
        <v>6</v>
      </c>
      <c r="C32" s="8" t="s">
        <v>34</v>
      </c>
      <c r="D32" s="9"/>
      <c r="E32" s="9"/>
      <c r="F32" s="41">
        <f>F33+F56</f>
        <v>612138710</v>
      </c>
      <c r="G32" s="41">
        <f>G33+G56</f>
        <v>565366570</v>
      </c>
      <c r="H32" s="16">
        <f t="shared" si="1"/>
        <v>92.359225248146785</v>
      </c>
    </row>
    <row r="33" spans="1:8" ht="63.75" x14ac:dyDescent="0.25">
      <c r="A33" s="7" t="s">
        <v>9</v>
      </c>
      <c r="B33" s="8" t="s">
        <v>6</v>
      </c>
      <c r="C33" s="8" t="s">
        <v>34</v>
      </c>
      <c r="D33" s="8" t="s">
        <v>10</v>
      </c>
      <c r="E33" s="8"/>
      <c r="F33" s="41">
        <f>F34+F43</f>
        <v>585121710</v>
      </c>
      <c r="G33" s="41">
        <f>G34+G43</f>
        <v>540874370</v>
      </c>
      <c r="H33" s="16">
        <f t="shared" si="1"/>
        <v>92.437925436060127</v>
      </c>
    </row>
    <row r="34" spans="1:8" ht="63.75" x14ac:dyDescent="0.25">
      <c r="A34" s="7" t="s">
        <v>35</v>
      </c>
      <c r="B34" s="8" t="s">
        <v>6</v>
      </c>
      <c r="C34" s="8" t="s">
        <v>34</v>
      </c>
      <c r="D34" s="10" t="s">
        <v>36</v>
      </c>
      <c r="E34" s="10"/>
      <c r="F34" s="41">
        <f>F35</f>
        <v>28018280</v>
      </c>
      <c r="G34" s="41">
        <f>G35</f>
        <v>25809730</v>
      </c>
      <c r="H34" s="16">
        <f t="shared" si="1"/>
        <v>92.11746759615508</v>
      </c>
    </row>
    <row r="35" spans="1:8" ht="63.75" x14ac:dyDescent="0.25">
      <c r="A35" s="7" t="s">
        <v>13</v>
      </c>
      <c r="B35" s="8" t="s">
        <v>6</v>
      </c>
      <c r="C35" s="8" t="s">
        <v>34</v>
      </c>
      <c r="D35" s="10" t="s">
        <v>37</v>
      </c>
      <c r="E35" s="11"/>
      <c r="F35" s="41">
        <f>F36</f>
        <v>28018280</v>
      </c>
      <c r="G35" s="41">
        <f>G36</f>
        <v>25809730</v>
      </c>
      <c r="H35" s="16">
        <f t="shared" si="1"/>
        <v>92.11746759615508</v>
      </c>
    </row>
    <row r="36" spans="1:8" ht="38.25" x14ac:dyDescent="0.25">
      <c r="A36" s="7" t="s">
        <v>38</v>
      </c>
      <c r="B36" s="8" t="s">
        <v>6</v>
      </c>
      <c r="C36" s="8" t="s">
        <v>34</v>
      </c>
      <c r="D36" s="10" t="s">
        <v>39</v>
      </c>
      <c r="E36" s="11"/>
      <c r="F36" s="41">
        <f>F37+F39+F41</f>
        <v>28018280</v>
      </c>
      <c r="G36" s="41">
        <f>G37+G39+G41</f>
        <v>25809730</v>
      </c>
      <c r="H36" s="16">
        <f t="shared" si="1"/>
        <v>92.11746759615508</v>
      </c>
    </row>
    <row r="37" spans="1:8" ht="140.25" x14ac:dyDescent="0.25">
      <c r="A37" s="7" t="s">
        <v>17</v>
      </c>
      <c r="B37" s="8" t="s">
        <v>6</v>
      </c>
      <c r="C37" s="8" t="s">
        <v>34</v>
      </c>
      <c r="D37" s="10" t="s">
        <v>39</v>
      </c>
      <c r="E37" s="10" t="s">
        <v>18</v>
      </c>
      <c r="F37" s="41">
        <f>F38</f>
        <v>26161280</v>
      </c>
      <c r="G37" s="41">
        <f>G38</f>
        <v>24571400</v>
      </c>
      <c r="H37" s="16">
        <f t="shared" si="1"/>
        <v>93.922774420823444</v>
      </c>
    </row>
    <row r="38" spans="1:8" ht="51" x14ac:dyDescent="0.25">
      <c r="A38" s="7" t="s">
        <v>19</v>
      </c>
      <c r="B38" s="8" t="s">
        <v>6</v>
      </c>
      <c r="C38" s="8" t="s">
        <v>34</v>
      </c>
      <c r="D38" s="10" t="s">
        <v>39</v>
      </c>
      <c r="E38" s="10" t="s">
        <v>20</v>
      </c>
      <c r="F38" s="41">
        <v>26161280</v>
      </c>
      <c r="G38" s="41">
        <v>24571400</v>
      </c>
      <c r="H38" s="16">
        <f t="shared" si="1"/>
        <v>93.922774420823444</v>
      </c>
    </row>
    <row r="39" spans="1:8" ht="51" x14ac:dyDescent="0.25">
      <c r="A39" s="7" t="s">
        <v>29</v>
      </c>
      <c r="B39" s="8" t="s">
        <v>6</v>
      </c>
      <c r="C39" s="8" t="s">
        <v>34</v>
      </c>
      <c r="D39" s="10" t="s">
        <v>39</v>
      </c>
      <c r="E39" s="10" t="s">
        <v>30</v>
      </c>
      <c r="F39" s="41">
        <f>F40</f>
        <v>1847000</v>
      </c>
      <c r="G39" s="41">
        <f>G40</f>
        <v>1237830</v>
      </c>
      <c r="H39" s="16">
        <f t="shared" si="1"/>
        <v>67.018408229561459</v>
      </c>
    </row>
    <row r="40" spans="1:8" ht="63.75" x14ac:dyDescent="0.25">
      <c r="A40" s="7" t="s">
        <v>31</v>
      </c>
      <c r="B40" s="8" t="s">
        <v>6</v>
      </c>
      <c r="C40" s="8" t="s">
        <v>34</v>
      </c>
      <c r="D40" s="10" t="s">
        <v>39</v>
      </c>
      <c r="E40" s="10" t="s">
        <v>32</v>
      </c>
      <c r="F40" s="41">
        <v>1847000</v>
      </c>
      <c r="G40" s="41">
        <v>1237830</v>
      </c>
      <c r="H40" s="16">
        <f t="shared" si="1"/>
        <v>67.018408229561459</v>
      </c>
    </row>
    <row r="41" spans="1:8" ht="25.5" x14ac:dyDescent="0.25">
      <c r="A41" s="7" t="s">
        <v>40</v>
      </c>
      <c r="B41" s="8" t="s">
        <v>6</v>
      </c>
      <c r="C41" s="8" t="s">
        <v>34</v>
      </c>
      <c r="D41" s="10" t="s">
        <v>39</v>
      </c>
      <c r="E41" s="10" t="s">
        <v>41</v>
      </c>
      <c r="F41" s="41">
        <f>F42</f>
        <v>10000</v>
      </c>
      <c r="G41" s="41">
        <f>G42</f>
        <v>500</v>
      </c>
      <c r="H41" s="16">
        <f t="shared" si="1"/>
        <v>5</v>
      </c>
    </row>
    <row r="42" spans="1:8" ht="25.5" x14ac:dyDescent="0.25">
      <c r="A42" s="7" t="s">
        <v>42</v>
      </c>
      <c r="B42" s="8" t="s">
        <v>6</v>
      </c>
      <c r="C42" s="8" t="s">
        <v>34</v>
      </c>
      <c r="D42" s="10" t="s">
        <v>39</v>
      </c>
      <c r="E42" s="10" t="s">
        <v>43</v>
      </c>
      <c r="F42" s="41">
        <v>10000</v>
      </c>
      <c r="G42" s="41">
        <v>500</v>
      </c>
      <c r="H42" s="16">
        <f t="shared" si="1"/>
        <v>5</v>
      </c>
    </row>
    <row r="43" spans="1:8" ht="25.5" x14ac:dyDescent="0.25">
      <c r="A43" s="7" t="s">
        <v>11</v>
      </c>
      <c r="B43" s="8" t="s">
        <v>6</v>
      </c>
      <c r="C43" s="8" t="s">
        <v>34</v>
      </c>
      <c r="D43" s="10" t="s">
        <v>12</v>
      </c>
      <c r="E43" s="10"/>
      <c r="F43" s="41">
        <f>F44+F52</f>
        <v>557103430</v>
      </c>
      <c r="G43" s="41">
        <f>G44+G52</f>
        <v>515064640</v>
      </c>
      <c r="H43" s="16">
        <f t="shared" si="1"/>
        <v>92.454042151562405</v>
      </c>
    </row>
    <row r="44" spans="1:8" ht="63.75" x14ac:dyDescent="0.25">
      <c r="A44" s="7" t="s">
        <v>13</v>
      </c>
      <c r="B44" s="8" t="s">
        <v>6</v>
      </c>
      <c r="C44" s="8" t="s">
        <v>34</v>
      </c>
      <c r="D44" s="10" t="s">
        <v>14</v>
      </c>
      <c r="E44" s="11"/>
      <c r="F44" s="41">
        <f>F45</f>
        <v>556663430</v>
      </c>
      <c r="G44" s="41">
        <f>G45</f>
        <v>514687140</v>
      </c>
      <c r="H44" s="16">
        <f t="shared" si="1"/>
        <v>92.459305257397645</v>
      </c>
    </row>
    <row r="45" spans="1:8" ht="38.25" x14ac:dyDescent="0.25">
      <c r="A45" s="7" t="s">
        <v>44</v>
      </c>
      <c r="B45" s="8" t="s">
        <v>6</v>
      </c>
      <c r="C45" s="8" t="s">
        <v>34</v>
      </c>
      <c r="D45" s="10" t="s">
        <v>45</v>
      </c>
      <c r="E45" s="11"/>
      <c r="F45" s="41">
        <f>F46+F48+F50</f>
        <v>556663430</v>
      </c>
      <c r="G45" s="41">
        <f>G46+G48+G50</f>
        <v>514687140</v>
      </c>
      <c r="H45" s="16">
        <f t="shared" si="1"/>
        <v>92.459305257397645</v>
      </c>
    </row>
    <row r="46" spans="1:8" ht="140.25" x14ac:dyDescent="0.25">
      <c r="A46" s="7" t="s">
        <v>17</v>
      </c>
      <c r="B46" s="8" t="s">
        <v>6</v>
      </c>
      <c r="C46" s="8" t="s">
        <v>34</v>
      </c>
      <c r="D46" s="10" t="s">
        <v>45</v>
      </c>
      <c r="E46" s="10" t="s">
        <v>18</v>
      </c>
      <c r="F46" s="41">
        <f>F47</f>
        <v>474228690</v>
      </c>
      <c r="G46" s="41">
        <f>G47</f>
        <v>436414170</v>
      </c>
      <c r="H46" s="16">
        <f t="shared" si="1"/>
        <v>92.026100318814542</v>
      </c>
    </row>
    <row r="47" spans="1:8" ht="51" x14ac:dyDescent="0.25">
      <c r="A47" s="7" t="s">
        <v>19</v>
      </c>
      <c r="B47" s="8" t="s">
        <v>6</v>
      </c>
      <c r="C47" s="8" t="s">
        <v>34</v>
      </c>
      <c r="D47" s="10" t="s">
        <v>45</v>
      </c>
      <c r="E47" s="10" t="s">
        <v>20</v>
      </c>
      <c r="F47" s="41">
        <v>474228690</v>
      </c>
      <c r="G47" s="41">
        <v>436414170</v>
      </c>
      <c r="H47" s="16">
        <f t="shared" si="1"/>
        <v>92.026100318814542</v>
      </c>
    </row>
    <row r="48" spans="1:8" ht="51" x14ac:dyDescent="0.25">
      <c r="A48" s="7" t="s">
        <v>29</v>
      </c>
      <c r="B48" s="8" t="s">
        <v>6</v>
      </c>
      <c r="C48" s="8" t="s">
        <v>34</v>
      </c>
      <c r="D48" s="10" t="s">
        <v>45</v>
      </c>
      <c r="E48" s="10" t="s">
        <v>30</v>
      </c>
      <c r="F48" s="41">
        <f>F49</f>
        <v>81445070</v>
      </c>
      <c r="G48" s="41">
        <f>G49</f>
        <v>77326240</v>
      </c>
      <c r="H48" s="16">
        <f t="shared" si="1"/>
        <v>94.942812376488845</v>
      </c>
    </row>
    <row r="49" spans="1:8" ht="63.75" x14ac:dyDescent="0.25">
      <c r="A49" s="7" t="s">
        <v>31</v>
      </c>
      <c r="B49" s="8" t="s">
        <v>6</v>
      </c>
      <c r="C49" s="8" t="s">
        <v>34</v>
      </c>
      <c r="D49" s="10" t="s">
        <v>45</v>
      </c>
      <c r="E49" s="10" t="s">
        <v>32</v>
      </c>
      <c r="F49" s="41">
        <v>81445070</v>
      </c>
      <c r="G49" s="41">
        <v>77326240</v>
      </c>
      <c r="H49" s="16">
        <f t="shared" si="1"/>
        <v>94.942812376488845</v>
      </c>
    </row>
    <row r="50" spans="1:8" ht="25.5" x14ac:dyDescent="0.25">
      <c r="A50" s="7" t="s">
        <v>40</v>
      </c>
      <c r="B50" s="8" t="s">
        <v>6</v>
      </c>
      <c r="C50" s="8" t="s">
        <v>34</v>
      </c>
      <c r="D50" s="10" t="s">
        <v>45</v>
      </c>
      <c r="E50" s="10" t="s">
        <v>41</v>
      </c>
      <c r="F50" s="41">
        <f>F51</f>
        <v>989670</v>
      </c>
      <c r="G50" s="41">
        <f>G51</f>
        <v>946730</v>
      </c>
      <c r="H50" s="16">
        <f t="shared" si="1"/>
        <v>95.661179989289352</v>
      </c>
    </row>
    <row r="51" spans="1:8" ht="25.5" x14ac:dyDescent="0.25">
      <c r="A51" s="7" t="s">
        <v>42</v>
      </c>
      <c r="B51" s="8" t="s">
        <v>6</v>
      </c>
      <c r="C51" s="8" t="s">
        <v>34</v>
      </c>
      <c r="D51" s="10" t="s">
        <v>45</v>
      </c>
      <c r="E51" s="10" t="s">
        <v>43</v>
      </c>
      <c r="F51" s="41">
        <v>989670</v>
      </c>
      <c r="G51" s="41">
        <v>946730</v>
      </c>
      <c r="H51" s="16">
        <f t="shared" si="1"/>
        <v>95.661179989289352</v>
      </c>
    </row>
    <row r="52" spans="1:8" ht="89.25" x14ac:dyDescent="0.25">
      <c r="A52" s="7" t="s">
        <v>46</v>
      </c>
      <c r="B52" s="8" t="s">
        <v>6</v>
      </c>
      <c r="C52" s="8" t="s">
        <v>34</v>
      </c>
      <c r="D52" s="10" t="s">
        <v>47</v>
      </c>
      <c r="E52" s="11"/>
      <c r="F52" s="41">
        <f t="shared" ref="F52:G54" si="2">F53</f>
        <v>440000</v>
      </c>
      <c r="G52" s="41">
        <f t="shared" si="2"/>
        <v>377500</v>
      </c>
      <c r="H52" s="16">
        <f t="shared" si="1"/>
        <v>85.795454545454547</v>
      </c>
    </row>
    <row r="53" spans="1:8" ht="280.5" x14ac:dyDescent="0.25">
      <c r="A53" s="7" t="s">
        <v>48</v>
      </c>
      <c r="B53" s="8" t="s">
        <v>6</v>
      </c>
      <c r="C53" s="8" t="s">
        <v>34</v>
      </c>
      <c r="D53" s="10" t="s">
        <v>49</v>
      </c>
      <c r="E53" s="11"/>
      <c r="F53" s="41">
        <f t="shared" si="2"/>
        <v>440000</v>
      </c>
      <c r="G53" s="41">
        <f t="shared" si="2"/>
        <v>377500</v>
      </c>
      <c r="H53" s="16">
        <f t="shared" si="1"/>
        <v>85.795454545454547</v>
      </c>
    </row>
    <row r="54" spans="1:8" ht="51" x14ac:dyDescent="0.25">
      <c r="A54" s="7" t="s">
        <v>29</v>
      </c>
      <c r="B54" s="8" t="s">
        <v>6</v>
      </c>
      <c r="C54" s="8" t="s">
        <v>34</v>
      </c>
      <c r="D54" s="10" t="s">
        <v>49</v>
      </c>
      <c r="E54" s="10" t="s">
        <v>30</v>
      </c>
      <c r="F54" s="41">
        <f t="shared" si="2"/>
        <v>440000</v>
      </c>
      <c r="G54" s="41">
        <f t="shared" si="2"/>
        <v>377500</v>
      </c>
      <c r="H54" s="16">
        <f t="shared" si="1"/>
        <v>85.795454545454547</v>
      </c>
    </row>
    <row r="55" spans="1:8" ht="63.75" x14ac:dyDescent="0.25">
      <c r="A55" s="7" t="s">
        <v>31</v>
      </c>
      <c r="B55" s="8" t="s">
        <v>6</v>
      </c>
      <c r="C55" s="8" t="s">
        <v>34</v>
      </c>
      <c r="D55" s="10" t="s">
        <v>49</v>
      </c>
      <c r="E55" s="10" t="s">
        <v>32</v>
      </c>
      <c r="F55" s="41">
        <v>440000</v>
      </c>
      <c r="G55" s="41">
        <v>377500</v>
      </c>
      <c r="H55" s="16">
        <f t="shared" si="1"/>
        <v>85.795454545454547</v>
      </c>
    </row>
    <row r="56" spans="1:8" ht="51" x14ac:dyDescent="0.25">
      <c r="A56" s="7" t="s">
        <v>50</v>
      </c>
      <c r="B56" s="8" t="s">
        <v>6</v>
      </c>
      <c r="C56" s="8" t="s">
        <v>34</v>
      </c>
      <c r="D56" s="8" t="s">
        <v>51</v>
      </c>
      <c r="E56" s="8"/>
      <c r="F56" s="41">
        <f>F57</f>
        <v>27017000</v>
      </c>
      <c r="G56" s="41">
        <f>G57</f>
        <v>24492200</v>
      </c>
      <c r="H56" s="16">
        <f t="shared" si="1"/>
        <v>90.654772920753601</v>
      </c>
    </row>
    <row r="57" spans="1:8" ht="114.75" x14ac:dyDescent="0.25">
      <c r="A57" s="7" t="s">
        <v>52</v>
      </c>
      <c r="B57" s="8" t="s">
        <v>6</v>
      </c>
      <c r="C57" s="8" t="s">
        <v>34</v>
      </c>
      <c r="D57" s="10" t="s">
        <v>53</v>
      </c>
      <c r="E57" s="10"/>
      <c r="F57" s="41">
        <f>F58+F62</f>
        <v>27017000</v>
      </c>
      <c r="G57" s="41">
        <f>G58+G62</f>
        <v>24492200</v>
      </c>
      <c r="H57" s="16">
        <f t="shared" si="1"/>
        <v>90.654772920753601</v>
      </c>
    </row>
    <row r="58" spans="1:8" ht="38.25" x14ac:dyDescent="0.25">
      <c r="A58" s="7" t="s">
        <v>54</v>
      </c>
      <c r="B58" s="8" t="s">
        <v>6</v>
      </c>
      <c r="C58" s="8" t="s">
        <v>34</v>
      </c>
      <c r="D58" s="10" t="s">
        <v>55</v>
      </c>
      <c r="E58" s="11"/>
      <c r="F58" s="41">
        <f t="shared" ref="F58:G60" si="3">F59</f>
        <v>23290410</v>
      </c>
      <c r="G58" s="41">
        <f t="shared" si="3"/>
        <v>20826520</v>
      </c>
      <c r="H58" s="16">
        <f t="shared" si="1"/>
        <v>89.421010621968449</v>
      </c>
    </row>
    <row r="59" spans="1:8" ht="38.25" x14ac:dyDescent="0.25">
      <c r="A59" s="7" t="s">
        <v>56</v>
      </c>
      <c r="B59" s="8" t="s">
        <v>6</v>
      </c>
      <c r="C59" s="8" t="s">
        <v>34</v>
      </c>
      <c r="D59" s="10" t="s">
        <v>57</v>
      </c>
      <c r="E59" s="11"/>
      <c r="F59" s="41">
        <f t="shared" si="3"/>
        <v>23290410</v>
      </c>
      <c r="G59" s="41">
        <f t="shared" si="3"/>
        <v>20826520</v>
      </c>
      <c r="H59" s="16">
        <f t="shared" si="1"/>
        <v>89.421010621968449</v>
      </c>
    </row>
    <row r="60" spans="1:8" ht="51" x14ac:dyDescent="0.25">
      <c r="A60" s="7" t="s">
        <v>29</v>
      </c>
      <c r="B60" s="8" t="s">
        <v>6</v>
      </c>
      <c r="C60" s="8" t="s">
        <v>34</v>
      </c>
      <c r="D60" s="10" t="s">
        <v>57</v>
      </c>
      <c r="E60" s="10" t="s">
        <v>30</v>
      </c>
      <c r="F60" s="41">
        <f t="shared" si="3"/>
        <v>23290410</v>
      </c>
      <c r="G60" s="41">
        <f t="shared" si="3"/>
        <v>20826520</v>
      </c>
      <c r="H60" s="16">
        <f t="shared" si="1"/>
        <v>89.421010621968449</v>
      </c>
    </row>
    <row r="61" spans="1:8" ht="63.75" x14ac:dyDescent="0.25">
      <c r="A61" s="7" t="s">
        <v>31</v>
      </c>
      <c r="B61" s="8" t="s">
        <v>6</v>
      </c>
      <c r="C61" s="8" t="s">
        <v>34</v>
      </c>
      <c r="D61" s="10" t="s">
        <v>57</v>
      </c>
      <c r="E61" s="10" t="s">
        <v>32</v>
      </c>
      <c r="F61" s="41">
        <v>23290410</v>
      </c>
      <c r="G61" s="41">
        <v>20826520</v>
      </c>
      <c r="H61" s="16">
        <f t="shared" si="1"/>
        <v>89.421010621968449</v>
      </c>
    </row>
    <row r="62" spans="1:8" ht="51" x14ac:dyDescent="0.25">
      <c r="A62" s="7" t="s">
        <v>58</v>
      </c>
      <c r="B62" s="8" t="s">
        <v>6</v>
      </c>
      <c r="C62" s="8" t="s">
        <v>34</v>
      </c>
      <c r="D62" s="10" t="s">
        <v>59</v>
      </c>
      <c r="E62" s="11"/>
      <c r="F62" s="41">
        <f t="shared" ref="F62:G64" si="4">F63</f>
        <v>3726590</v>
      </c>
      <c r="G62" s="41">
        <f t="shared" si="4"/>
        <v>3665680</v>
      </c>
      <c r="H62" s="16">
        <f t="shared" si="1"/>
        <v>98.365529881205077</v>
      </c>
    </row>
    <row r="63" spans="1:8" ht="38.25" x14ac:dyDescent="0.25">
      <c r="A63" s="7" t="s">
        <v>60</v>
      </c>
      <c r="B63" s="8" t="s">
        <v>6</v>
      </c>
      <c r="C63" s="8" t="s">
        <v>34</v>
      </c>
      <c r="D63" s="10" t="s">
        <v>61</v>
      </c>
      <c r="E63" s="11"/>
      <c r="F63" s="41">
        <f t="shared" si="4"/>
        <v>3726590</v>
      </c>
      <c r="G63" s="41">
        <f t="shared" si="4"/>
        <v>3665680</v>
      </c>
      <c r="H63" s="16">
        <f t="shared" si="1"/>
        <v>98.365529881205077</v>
      </c>
    </row>
    <row r="64" spans="1:8" ht="51" x14ac:dyDescent="0.25">
      <c r="A64" s="7" t="s">
        <v>29</v>
      </c>
      <c r="B64" s="8" t="s">
        <v>6</v>
      </c>
      <c r="C64" s="8" t="s">
        <v>34</v>
      </c>
      <c r="D64" s="10" t="s">
        <v>61</v>
      </c>
      <c r="E64" s="10" t="s">
        <v>30</v>
      </c>
      <c r="F64" s="41">
        <f t="shared" si="4"/>
        <v>3726590</v>
      </c>
      <c r="G64" s="41">
        <f t="shared" si="4"/>
        <v>3665680</v>
      </c>
      <c r="H64" s="16">
        <f t="shared" si="1"/>
        <v>98.365529881205077</v>
      </c>
    </row>
    <row r="65" spans="1:8" ht="63.75" x14ac:dyDescent="0.25">
      <c r="A65" s="7" t="s">
        <v>31</v>
      </c>
      <c r="B65" s="8" t="s">
        <v>6</v>
      </c>
      <c r="C65" s="8" t="s">
        <v>34</v>
      </c>
      <c r="D65" s="10" t="s">
        <v>61</v>
      </c>
      <c r="E65" s="10" t="s">
        <v>32</v>
      </c>
      <c r="F65" s="41">
        <v>3726590</v>
      </c>
      <c r="G65" s="41">
        <v>3665680</v>
      </c>
      <c r="H65" s="16">
        <f t="shared" si="1"/>
        <v>98.365529881205077</v>
      </c>
    </row>
    <row r="66" spans="1:8" ht="76.5" x14ac:dyDescent="0.25">
      <c r="A66" s="7" t="s">
        <v>62</v>
      </c>
      <c r="B66" s="8" t="s">
        <v>6</v>
      </c>
      <c r="C66" s="8" t="s">
        <v>63</v>
      </c>
      <c r="D66" s="9"/>
      <c r="E66" s="9"/>
      <c r="F66" s="41">
        <f>F67+F81+F95</f>
        <v>77745580</v>
      </c>
      <c r="G66" s="41">
        <f>G67+G81+G95</f>
        <v>74700570</v>
      </c>
      <c r="H66" s="16">
        <f t="shared" si="1"/>
        <v>96.083365768189012</v>
      </c>
    </row>
    <row r="67" spans="1:8" ht="63.75" x14ac:dyDescent="0.25">
      <c r="A67" s="7" t="s">
        <v>9</v>
      </c>
      <c r="B67" s="8" t="s">
        <v>6</v>
      </c>
      <c r="C67" s="8" t="s">
        <v>63</v>
      </c>
      <c r="D67" s="8" t="s">
        <v>10</v>
      </c>
      <c r="E67" s="8"/>
      <c r="F67" s="41">
        <f>F68</f>
        <v>55925290</v>
      </c>
      <c r="G67" s="41">
        <f>G68</f>
        <v>53244130</v>
      </c>
      <c r="H67" s="16">
        <f t="shared" si="1"/>
        <v>95.205818333709132</v>
      </c>
    </row>
    <row r="68" spans="1:8" ht="25.5" x14ac:dyDescent="0.25">
      <c r="A68" s="7" t="s">
        <v>11</v>
      </c>
      <c r="B68" s="8" t="s">
        <v>6</v>
      </c>
      <c r="C68" s="8" t="s">
        <v>63</v>
      </c>
      <c r="D68" s="10" t="s">
        <v>12</v>
      </c>
      <c r="E68" s="10"/>
      <c r="F68" s="41">
        <f>F69+F77</f>
        <v>55925290</v>
      </c>
      <c r="G68" s="41">
        <f>G69+G77</f>
        <v>53244130</v>
      </c>
      <c r="H68" s="16">
        <f t="shared" si="1"/>
        <v>95.205818333709132</v>
      </c>
    </row>
    <row r="69" spans="1:8" ht="63.75" x14ac:dyDescent="0.25">
      <c r="A69" s="7" t="s">
        <v>13</v>
      </c>
      <c r="B69" s="8" t="s">
        <v>6</v>
      </c>
      <c r="C69" s="8" t="s">
        <v>63</v>
      </c>
      <c r="D69" s="10" t="s">
        <v>14</v>
      </c>
      <c r="E69" s="11"/>
      <c r="F69" s="41">
        <f>F70</f>
        <v>55885290</v>
      </c>
      <c r="G69" s="41">
        <f>G70</f>
        <v>53244130</v>
      </c>
      <c r="H69" s="16">
        <f t="shared" si="1"/>
        <v>95.273962074814321</v>
      </c>
    </row>
    <row r="70" spans="1:8" ht="38.25" x14ac:dyDescent="0.25">
      <c r="A70" s="7" t="s">
        <v>64</v>
      </c>
      <c r="B70" s="8" t="s">
        <v>6</v>
      </c>
      <c r="C70" s="8" t="s">
        <v>63</v>
      </c>
      <c r="D70" s="10" t="s">
        <v>65</v>
      </c>
      <c r="E70" s="11"/>
      <c r="F70" s="41">
        <f>F71+F73+F75</f>
        <v>55885290</v>
      </c>
      <c r="G70" s="41">
        <f>G71+G73+G75</f>
        <v>53244130</v>
      </c>
      <c r="H70" s="16">
        <f t="shared" si="1"/>
        <v>95.273962074814321</v>
      </c>
    </row>
    <row r="71" spans="1:8" ht="140.25" x14ac:dyDescent="0.25">
      <c r="A71" s="7" t="s">
        <v>17</v>
      </c>
      <c r="B71" s="8" t="s">
        <v>6</v>
      </c>
      <c r="C71" s="8" t="s">
        <v>63</v>
      </c>
      <c r="D71" s="10" t="s">
        <v>65</v>
      </c>
      <c r="E71" s="10" t="s">
        <v>18</v>
      </c>
      <c r="F71" s="41">
        <f>F72</f>
        <v>54378890</v>
      </c>
      <c r="G71" s="41">
        <f>G72</f>
        <v>52088430</v>
      </c>
      <c r="H71" s="16">
        <f t="shared" si="1"/>
        <v>95.787961100346109</v>
      </c>
    </row>
    <row r="72" spans="1:8" ht="51" x14ac:dyDescent="0.25">
      <c r="A72" s="7" t="s">
        <v>19</v>
      </c>
      <c r="B72" s="8" t="s">
        <v>6</v>
      </c>
      <c r="C72" s="8" t="s">
        <v>63</v>
      </c>
      <c r="D72" s="10" t="s">
        <v>65</v>
      </c>
      <c r="E72" s="10" t="s">
        <v>20</v>
      </c>
      <c r="F72" s="41">
        <v>54378890</v>
      </c>
      <c r="G72" s="41">
        <v>52088430</v>
      </c>
      <c r="H72" s="16">
        <f t="shared" si="1"/>
        <v>95.787961100346109</v>
      </c>
    </row>
    <row r="73" spans="1:8" ht="51" x14ac:dyDescent="0.25">
      <c r="A73" s="7" t="s">
        <v>29</v>
      </c>
      <c r="B73" s="8" t="s">
        <v>6</v>
      </c>
      <c r="C73" s="8" t="s">
        <v>63</v>
      </c>
      <c r="D73" s="10" t="s">
        <v>65</v>
      </c>
      <c r="E73" s="10" t="s">
        <v>30</v>
      </c>
      <c r="F73" s="41">
        <f>F74</f>
        <v>1456400</v>
      </c>
      <c r="G73" s="41">
        <f>G74</f>
        <v>1105700</v>
      </c>
      <c r="H73" s="16">
        <f t="shared" si="1"/>
        <v>75.920076901950011</v>
      </c>
    </row>
    <row r="74" spans="1:8" ht="63.75" x14ac:dyDescent="0.25">
      <c r="A74" s="7" t="s">
        <v>31</v>
      </c>
      <c r="B74" s="8" t="s">
        <v>6</v>
      </c>
      <c r="C74" s="8" t="s">
        <v>63</v>
      </c>
      <c r="D74" s="10" t="s">
        <v>65</v>
      </c>
      <c r="E74" s="10" t="s">
        <v>32</v>
      </c>
      <c r="F74" s="41">
        <v>1456400</v>
      </c>
      <c r="G74" s="41">
        <v>1105700</v>
      </c>
      <c r="H74" s="16">
        <f t="shared" si="1"/>
        <v>75.920076901950011</v>
      </c>
    </row>
    <row r="75" spans="1:8" ht="25.5" x14ac:dyDescent="0.25">
      <c r="A75" s="7" t="s">
        <v>40</v>
      </c>
      <c r="B75" s="8" t="s">
        <v>6</v>
      </c>
      <c r="C75" s="8" t="s">
        <v>63</v>
      </c>
      <c r="D75" s="10" t="s">
        <v>65</v>
      </c>
      <c r="E75" s="10" t="s">
        <v>41</v>
      </c>
      <c r="F75" s="41">
        <f>F76</f>
        <v>50000</v>
      </c>
      <c r="G75" s="41">
        <f>G76</f>
        <v>50000</v>
      </c>
      <c r="H75" s="16">
        <f t="shared" si="1"/>
        <v>100</v>
      </c>
    </row>
    <row r="76" spans="1:8" ht="25.5" x14ac:dyDescent="0.25">
      <c r="A76" s="7" t="s">
        <v>42</v>
      </c>
      <c r="B76" s="8" t="s">
        <v>6</v>
      </c>
      <c r="C76" s="8" t="s">
        <v>63</v>
      </c>
      <c r="D76" s="10" t="s">
        <v>65</v>
      </c>
      <c r="E76" s="10" t="s">
        <v>43</v>
      </c>
      <c r="F76" s="41">
        <v>50000</v>
      </c>
      <c r="G76" s="41">
        <v>50000</v>
      </c>
      <c r="H76" s="16">
        <f t="shared" si="1"/>
        <v>100</v>
      </c>
    </row>
    <row r="77" spans="1:8" ht="89.25" x14ac:dyDescent="0.25">
      <c r="A77" s="7" t="s">
        <v>46</v>
      </c>
      <c r="B77" s="8" t="s">
        <v>6</v>
      </c>
      <c r="C77" s="8" t="s">
        <v>63</v>
      </c>
      <c r="D77" s="10" t="s">
        <v>47</v>
      </c>
      <c r="E77" s="11"/>
      <c r="F77" s="41">
        <f t="shared" ref="F77:G79" si="5">F78</f>
        <v>40000</v>
      </c>
      <c r="G77" s="41">
        <f t="shared" si="5"/>
        <v>0</v>
      </c>
      <c r="H77" s="16">
        <f t="shared" si="1"/>
        <v>0</v>
      </c>
    </row>
    <row r="78" spans="1:8" ht="280.5" x14ac:dyDescent="0.25">
      <c r="A78" s="7" t="s">
        <v>48</v>
      </c>
      <c r="B78" s="8" t="s">
        <v>6</v>
      </c>
      <c r="C78" s="8" t="s">
        <v>63</v>
      </c>
      <c r="D78" s="10" t="s">
        <v>49</v>
      </c>
      <c r="E78" s="11"/>
      <c r="F78" s="41">
        <f t="shared" si="5"/>
        <v>40000</v>
      </c>
      <c r="G78" s="41">
        <f t="shared" si="5"/>
        <v>0</v>
      </c>
      <c r="H78" s="16">
        <f t="shared" si="1"/>
        <v>0</v>
      </c>
    </row>
    <row r="79" spans="1:8" ht="51" x14ac:dyDescent="0.25">
      <c r="A79" s="7" t="s">
        <v>29</v>
      </c>
      <c r="B79" s="8" t="s">
        <v>6</v>
      </c>
      <c r="C79" s="8" t="s">
        <v>63</v>
      </c>
      <c r="D79" s="10" t="s">
        <v>49</v>
      </c>
      <c r="E79" s="10" t="s">
        <v>30</v>
      </c>
      <c r="F79" s="41">
        <f t="shared" si="5"/>
        <v>40000</v>
      </c>
      <c r="G79" s="41">
        <f t="shared" si="5"/>
        <v>0</v>
      </c>
      <c r="H79" s="16">
        <f t="shared" ref="H79:H140" si="6">G79/F79*100</f>
        <v>0</v>
      </c>
    </row>
    <row r="80" spans="1:8" ht="63.75" x14ac:dyDescent="0.25">
      <c r="A80" s="7" t="s">
        <v>31</v>
      </c>
      <c r="B80" s="8" t="s">
        <v>6</v>
      </c>
      <c r="C80" s="8" t="s">
        <v>63</v>
      </c>
      <c r="D80" s="10" t="s">
        <v>49</v>
      </c>
      <c r="E80" s="10" t="s">
        <v>32</v>
      </c>
      <c r="F80" s="41">
        <v>40000</v>
      </c>
      <c r="G80" s="41">
        <v>0</v>
      </c>
      <c r="H80" s="16">
        <f t="shared" si="6"/>
        <v>0</v>
      </c>
    </row>
    <row r="81" spans="1:8" ht="51" x14ac:dyDescent="0.25">
      <c r="A81" s="7" t="s">
        <v>50</v>
      </c>
      <c r="B81" s="8" t="s">
        <v>6</v>
      </c>
      <c r="C81" s="8" t="s">
        <v>63</v>
      </c>
      <c r="D81" s="8" t="s">
        <v>51</v>
      </c>
      <c r="E81" s="8"/>
      <c r="F81" s="41">
        <f>F82</f>
        <v>786000</v>
      </c>
      <c r="G81" s="41">
        <f>G82</f>
        <v>637600</v>
      </c>
      <c r="H81" s="16">
        <f t="shared" si="6"/>
        <v>81.119592875318062</v>
      </c>
    </row>
    <row r="82" spans="1:8" ht="114.75" x14ac:dyDescent="0.25">
      <c r="A82" s="7" t="s">
        <v>52</v>
      </c>
      <c r="B82" s="8" t="s">
        <v>6</v>
      </c>
      <c r="C82" s="8" t="s">
        <v>63</v>
      </c>
      <c r="D82" s="10" t="s">
        <v>53</v>
      </c>
      <c r="E82" s="10"/>
      <c r="F82" s="41">
        <f>F83+F87+F91</f>
        <v>786000</v>
      </c>
      <c r="G82" s="41">
        <f>G83+G87+G91</f>
        <v>637600</v>
      </c>
      <c r="H82" s="16">
        <f t="shared" si="6"/>
        <v>81.119592875318062</v>
      </c>
    </row>
    <row r="83" spans="1:8" ht="38.25" x14ac:dyDescent="0.25">
      <c r="A83" s="7" t="s">
        <v>54</v>
      </c>
      <c r="B83" s="8" t="s">
        <v>6</v>
      </c>
      <c r="C83" s="8" t="s">
        <v>63</v>
      </c>
      <c r="D83" s="10" t="s">
        <v>55</v>
      </c>
      <c r="E83" s="11"/>
      <c r="F83" s="41">
        <f t="shared" ref="F83:G85" si="7">F84</f>
        <v>240000</v>
      </c>
      <c r="G83" s="41">
        <f t="shared" si="7"/>
        <v>95180</v>
      </c>
      <c r="H83" s="16">
        <f t="shared" si="6"/>
        <v>39.658333333333331</v>
      </c>
    </row>
    <row r="84" spans="1:8" ht="38.25" x14ac:dyDescent="0.25">
      <c r="A84" s="7" t="s">
        <v>56</v>
      </c>
      <c r="B84" s="8" t="s">
        <v>6</v>
      </c>
      <c r="C84" s="8" t="s">
        <v>63</v>
      </c>
      <c r="D84" s="10" t="s">
        <v>57</v>
      </c>
      <c r="E84" s="11"/>
      <c r="F84" s="41">
        <f t="shared" si="7"/>
        <v>240000</v>
      </c>
      <c r="G84" s="41">
        <f t="shared" si="7"/>
        <v>95180</v>
      </c>
      <c r="H84" s="16">
        <f t="shared" si="6"/>
        <v>39.658333333333331</v>
      </c>
    </row>
    <row r="85" spans="1:8" ht="51" x14ac:dyDescent="0.25">
      <c r="A85" s="7" t="s">
        <v>29</v>
      </c>
      <c r="B85" s="8" t="s">
        <v>6</v>
      </c>
      <c r="C85" s="8" t="s">
        <v>63</v>
      </c>
      <c r="D85" s="10" t="s">
        <v>57</v>
      </c>
      <c r="E85" s="10" t="s">
        <v>30</v>
      </c>
      <c r="F85" s="41">
        <f t="shared" si="7"/>
        <v>240000</v>
      </c>
      <c r="G85" s="41">
        <f t="shared" si="7"/>
        <v>95180</v>
      </c>
      <c r="H85" s="16">
        <f t="shared" si="6"/>
        <v>39.658333333333331</v>
      </c>
    </row>
    <row r="86" spans="1:8" ht="63.75" x14ac:dyDescent="0.25">
      <c r="A86" s="7" t="s">
        <v>31</v>
      </c>
      <c r="B86" s="8" t="s">
        <v>6</v>
      </c>
      <c r="C86" s="8" t="s">
        <v>63</v>
      </c>
      <c r="D86" s="10" t="s">
        <v>57</v>
      </c>
      <c r="E86" s="10" t="s">
        <v>32</v>
      </c>
      <c r="F86" s="41">
        <v>240000</v>
      </c>
      <c r="G86" s="41">
        <v>95180</v>
      </c>
      <c r="H86" s="16">
        <f t="shared" si="6"/>
        <v>39.658333333333331</v>
      </c>
    </row>
    <row r="87" spans="1:8" ht="38.25" x14ac:dyDescent="0.25">
      <c r="A87" s="7" t="s">
        <v>66</v>
      </c>
      <c r="B87" s="8" t="s">
        <v>6</v>
      </c>
      <c r="C87" s="8" t="s">
        <v>63</v>
      </c>
      <c r="D87" s="10" t="s">
        <v>67</v>
      </c>
      <c r="E87" s="11"/>
      <c r="F87" s="41">
        <f t="shared" ref="F87:G89" si="8">F88</f>
        <v>60000</v>
      </c>
      <c r="G87" s="41">
        <f t="shared" si="8"/>
        <v>59470</v>
      </c>
      <c r="H87" s="16">
        <f t="shared" si="6"/>
        <v>99.11666666666666</v>
      </c>
    </row>
    <row r="88" spans="1:8" ht="25.5" x14ac:dyDescent="0.25">
      <c r="A88" s="7" t="s">
        <v>68</v>
      </c>
      <c r="B88" s="8" t="s">
        <v>6</v>
      </c>
      <c r="C88" s="8" t="s">
        <v>63</v>
      </c>
      <c r="D88" s="10" t="s">
        <v>69</v>
      </c>
      <c r="E88" s="11"/>
      <c r="F88" s="41">
        <f t="shared" si="8"/>
        <v>60000</v>
      </c>
      <c r="G88" s="41">
        <f t="shared" si="8"/>
        <v>59470</v>
      </c>
      <c r="H88" s="16">
        <f t="shared" si="6"/>
        <v>99.11666666666666</v>
      </c>
    </row>
    <row r="89" spans="1:8" ht="51" x14ac:dyDescent="0.25">
      <c r="A89" s="7" t="s">
        <v>29</v>
      </c>
      <c r="B89" s="8" t="s">
        <v>6</v>
      </c>
      <c r="C89" s="8" t="s">
        <v>63</v>
      </c>
      <c r="D89" s="10" t="s">
        <v>69</v>
      </c>
      <c r="E89" s="10" t="s">
        <v>30</v>
      </c>
      <c r="F89" s="41">
        <f t="shared" si="8"/>
        <v>60000</v>
      </c>
      <c r="G89" s="41">
        <f t="shared" si="8"/>
        <v>59470</v>
      </c>
      <c r="H89" s="16">
        <f t="shared" si="6"/>
        <v>99.11666666666666</v>
      </c>
    </row>
    <row r="90" spans="1:8" ht="63.75" x14ac:dyDescent="0.25">
      <c r="A90" s="7" t="s">
        <v>31</v>
      </c>
      <c r="B90" s="8" t="s">
        <v>6</v>
      </c>
      <c r="C90" s="8" t="s">
        <v>63</v>
      </c>
      <c r="D90" s="10" t="s">
        <v>69</v>
      </c>
      <c r="E90" s="10" t="s">
        <v>32</v>
      </c>
      <c r="F90" s="41">
        <v>60000</v>
      </c>
      <c r="G90" s="41">
        <v>59470</v>
      </c>
      <c r="H90" s="16">
        <f t="shared" si="6"/>
        <v>99.11666666666666</v>
      </c>
    </row>
    <row r="91" spans="1:8" ht="51" x14ac:dyDescent="0.25">
      <c r="A91" s="7" t="s">
        <v>58</v>
      </c>
      <c r="B91" s="8" t="s">
        <v>6</v>
      </c>
      <c r="C91" s="8" t="s">
        <v>63</v>
      </c>
      <c r="D91" s="10" t="s">
        <v>59</v>
      </c>
      <c r="E91" s="11"/>
      <c r="F91" s="41">
        <f t="shared" ref="F91:G93" si="9">F92</f>
        <v>486000</v>
      </c>
      <c r="G91" s="41">
        <f t="shared" si="9"/>
        <v>482950</v>
      </c>
      <c r="H91" s="16">
        <f t="shared" si="6"/>
        <v>99.372427983539097</v>
      </c>
    </row>
    <row r="92" spans="1:8" ht="38.25" x14ac:dyDescent="0.25">
      <c r="A92" s="7" t="s">
        <v>60</v>
      </c>
      <c r="B92" s="8" t="s">
        <v>6</v>
      </c>
      <c r="C92" s="8" t="s">
        <v>63</v>
      </c>
      <c r="D92" s="10" t="s">
        <v>61</v>
      </c>
      <c r="E92" s="11"/>
      <c r="F92" s="41">
        <f t="shared" si="9"/>
        <v>486000</v>
      </c>
      <c r="G92" s="41">
        <f t="shared" si="9"/>
        <v>482950</v>
      </c>
      <c r="H92" s="16">
        <f t="shared" si="6"/>
        <v>99.372427983539097</v>
      </c>
    </row>
    <row r="93" spans="1:8" ht="51" x14ac:dyDescent="0.25">
      <c r="A93" s="7" t="s">
        <v>29</v>
      </c>
      <c r="B93" s="8" t="s">
        <v>6</v>
      </c>
      <c r="C93" s="8" t="s">
        <v>63</v>
      </c>
      <c r="D93" s="10" t="s">
        <v>61</v>
      </c>
      <c r="E93" s="10" t="s">
        <v>30</v>
      </c>
      <c r="F93" s="41">
        <f t="shared" si="9"/>
        <v>486000</v>
      </c>
      <c r="G93" s="41">
        <f t="shared" si="9"/>
        <v>482950</v>
      </c>
      <c r="H93" s="16">
        <f t="shared" si="6"/>
        <v>99.372427983539097</v>
      </c>
    </row>
    <row r="94" spans="1:8" ht="63.75" x14ac:dyDescent="0.25">
      <c r="A94" s="7" t="s">
        <v>31</v>
      </c>
      <c r="B94" s="8" t="s">
        <v>6</v>
      </c>
      <c r="C94" s="8" t="s">
        <v>63</v>
      </c>
      <c r="D94" s="10" t="s">
        <v>61</v>
      </c>
      <c r="E94" s="10" t="s">
        <v>32</v>
      </c>
      <c r="F94" s="41">
        <v>486000</v>
      </c>
      <c r="G94" s="41">
        <v>482950</v>
      </c>
      <c r="H94" s="16">
        <f t="shared" si="6"/>
        <v>99.372427983539097</v>
      </c>
    </row>
    <row r="95" spans="1:8" ht="51" x14ac:dyDescent="0.25">
      <c r="A95" s="7" t="s">
        <v>23</v>
      </c>
      <c r="B95" s="8" t="s">
        <v>6</v>
      </c>
      <c r="C95" s="8" t="s">
        <v>63</v>
      </c>
      <c r="D95" s="8" t="s">
        <v>24</v>
      </c>
      <c r="E95" s="8"/>
      <c r="F95" s="41">
        <f>F96</f>
        <v>21034290</v>
      </c>
      <c r="G95" s="41">
        <f>G96</f>
        <v>20818840</v>
      </c>
      <c r="H95" s="16">
        <f t="shared" si="6"/>
        <v>98.975720121763075</v>
      </c>
    </row>
    <row r="96" spans="1:8" ht="38.25" x14ac:dyDescent="0.25">
      <c r="A96" s="7" t="s">
        <v>70</v>
      </c>
      <c r="B96" s="8" t="s">
        <v>6</v>
      </c>
      <c r="C96" s="8" t="s">
        <v>63</v>
      </c>
      <c r="D96" s="10" t="s">
        <v>71</v>
      </c>
      <c r="E96" s="11"/>
      <c r="F96" s="41">
        <f>F97+F99</f>
        <v>21034290</v>
      </c>
      <c r="G96" s="41">
        <f>G97+G99</f>
        <v>20818840</v>
      </c>
      <c r="H96" s="16">
        <f t="shared" si="6"/>
        <v>98.975720121763075</v>
      </c>
    </row>
    <row r="97" spans="1:8" ht="140.25" x14ac:dyDescent="0.25">
      <c r="A97" s="7" t="s">
        <v>17</v>
      </c>
      <c r="B97" s="8" t="s">
        <v>6</v>
      </c>
      <c r="C97" s="8" t="s">
        <v>63</v>
      </c>
      <c r="D97" s="10" t="s">
        <v>71</v>
      </c>
      <c r="E97" s="10" t="s">
        <v>18</v>
      </c>
      <c r="F97" s="41">
        <f>F98</f>
        <v>18393790</v>
      </c>
      <c r="G97" s="41">
        <f>G98</f>
        <v>18284920</v>
      </c>
      <c r="H97" s="16">
        <f t="shared" si="6"/>
        <v>99.40811545635782</v>
      </c>
    </row>
    <row r="98" spans="1:8" ht="51" x14ac:dyDescent="0.25">
      <c r="A98" s="7" t="s">
        <v>19</v>
      </c>
      <c r="B98" s="8" t="s">
        <v>6</v>
      </c>
      <c r="C98" s="8" t="s">
        <v>63</v>
      </c>
      <c r="D98" s="10" t="s">
        <v>71</v>
      </c>
      <c r="E98" s="10" t="s">
        <v>20</v>
      </c>
      <c r="F98" s="41">
        <v>18393790</v>
      </c>
      <c r="G98" s="41">
        <v>18284920</v>
      </c>
      <c r="H98" s="16">
        <f t="shared" si="6"/>
        <v>99.40811545635782</v>
      </c>
    </row>
    <row r="99" spans="1:8" ht="51" x14ac:dyDescent="0.25">
      <c r="A99" s="7" t="s">
        <v>29</v>
      </c>
      <c r="B99" s="8" t="s">
        <v>6</v>
      </c>
      <c r="C99" s="8" t="s">
        <v>63</v>
      </c>
      <c r="D99" s="10" t="s">
        <v>71</v>
      </c>
      <c r="E99" s="10" t="s">
        <v>30</v>
      </c>
      <c r="F99" s="41">
        <f>F100</f>
        <v>2640500</v>
      </c>
      <c r="G99" s="41">
        <f>G100</f>
        <v>2533920</v>
      </c>
      <c r="H99" s="16">
        <f t="shared" si="6"/>
        <v>95.963643249384589</v>
      </c>
    </row>
    <row r="100" spans="1:8" ht="63.75" x14ac:dyDescent="0.25">
      <c r="A100" s="7" t="s">
        <v>31</v>
      </c>
      <c r="B100" s="8" t="s">
        <v>6</v>
      </c>
      <c r="C100" s="8" t="s">
        <v>63</v>
      </c>
      <c r="D100" s="10" t="s">
        <v>71</v>
      </c>
      <c r="E100" s="10" t="s">
        <v>32</v>
      </c>
      <c r="F100" s="41">
        <v>2640500</v>
      </c>
      <c r="G100" s="41">
        <v>2533920</v>
      </c>
      <c r="H100" s="16">
        <f t="shared" si="6"/>
        <v>95.963643249384589</v>
      </c>
    </row>
    <row r="101" spans="1:8" ht="25.5" x14ac:dyDescent="0.25">
      <c r="A101" s="7" t="s">
        <v>72</v>
      </c>
      <c r="B101" s="8" t="s">
        <v>6</v>
      </c>
      <c r="C101" s="8" t="s">
        <v>73</v>
      </c>
      <c r="D101" s="9"/>
      <c r="E101" s="9"/>
      <c r="F101" s="41">
        <f t="shared" ref="F101:G104" si="10">F102</f>
        <v>18486000</v>
      </c>
      <c r="G101" s="41">
        <f t="shared" si="10"/>
        <v>18470010</v>
      </c>
      <c r="H101" s="16">
        <f t="shared" si="6"/>
        <v>99.913502109704638</v>
      </c>
    </row>
    <row r="102" spans="1:8" x14ac:dyDescent="0.25">
      <c r="A102" s="7" t="s">
        <v>74</v>
      </c>
      <c r="B102" s="8" t="s">
        <v>6</v>
      </c>
      <c r="C102" s="8" t="s">
        <v>73</v>
      </c>
      <c r="D102" s="8" t="s">
        <v>75</v>
      </c>
      <c r="E102" s="8"/>
      <c r="F102" s="41">
        <f t="shared" si="10"/>
        <v>18486000</v>
      </c>
      <c r="G102" s="41">
        <f t="shared" si="10"/>
        <v>18470010</v>
      </c>
      <c r="H102" s="16">
        <f t="shared" si="6"/>
        <v>99.913502109704638</v>
      </c>
    </row>
    <row r="103" spans="1:8" x14ac:dyDescent="0.25">
      <c r="A103" s="7" t="s">
        <v>76</v>
      </c>
      <c r="B103" s="8" t="s">
        <v>6</v>
      </c>
      <c r="C103" s="8" t="s">
        <v>73</v>
      </c>
      <c r="D103" s="10" t="s">
        <v>77</v>
      </c>
      <c r="E103" s="11"/>
      <c r="F103" s="41">
        <f t="shared" si="10"/>
        <v>18486000</v>
      </c>
      <c r="G103" s="41">
        <f t="shared" si="10"/>
        <v>18470010</v>
      </c>
      <c r="H103" s="16">
        <f t="shared" si="6"/>
        <v>99.913502109704638</v>
      </c>
    </row>
    <row r="104" spans="1:8" ht="25.5" x14ac:dyDescent="0.25">
      <c r="A104" s="7" t="s">
        <v>40</v>
      </c>
      <c r="B104" s="8" t="s">
        <v>6</v>
      </c>
      <c r="C104" s="8" t="s">
        <v>73</v>
      </c>
      <c r="D104" s="10" t="s">
        <v>77</v>
      </c>
      <c r="E104" s="10" t="s">
        <v>41</v>
      </c>
      <c r="F104" s="41">
        <f t="shared" si="10"/>
        <v>18486000</v>
      </c>
      <c r="G104" s="41">
        <f t="shared" si="10"/>
        <v>18470010</v>
      </c>
      <c r="H104" s="16">
        <f t="shared" si="6"/>
        <v>99.913502109704638</v>
      </c>
    </row>
    <row r="105" spans="1:8" x14ac:dyDescent="0.25">
      <c r="A105" s="7" t="s">
        <v>78</v>
      </c>
      <c r="B105" s="8" t="s">
        <v>6</v>
      </c>
      <c r="C105" s="8" t="s">
        <v>73</v>
      </c>
      <c r="D105" s="10" t="s">
        <v>77</v>
      </c>
      <c r="E105" s="10" t="s">
        <v>79</v>
      </c>
      <c r="F105" s="41">
        <v>18486000</v>
      </c>
      <c r="G105" s="41">
        <v>18470010</v>
      </c>
      <c r="H105" s="16">
        <f t="shared" si="6"/>
        <v>99.913502109704638</v>
      </c>
    </row>
    <row r="106" spans="1:8" x14ac:dyDescent="0.25">
      <c r="A106" s="7" t="s">
        <v>80</v>
      </c>
      <c r="B106" s="8" t="s">
        <v>6</v>
      </c>
      <c r="C106" s="8" t="s">
        <v>81</v>
      </c>
      <c r="D106" s="9"/>
      <c r="E106" s="9"/>
      <c r="F106" s="41">
        <f t="shared" ref="F106:G109" si="11">F107</f>
        <v>9881800</v>
      </c>
      <c r="G106" s="41">
        <f t="shared" si="11"/>
        <v>0</v>
      </c>
      <c r="H106" s="16">
        <f t="shared" si="6"/>
        <v>0</v>
      </c>
    </row>
    <row r="107" spans="1:8" x14ac:dyDescent="0.25">
      <c r="A107" s="7" t="s">
        <v>74</v>
      </c>
      <c r="B107" s="8" t="s">
        <v>6</v>
      </c>
      <c r="C107" s="8" t="s">
        <v>81</v>
      </c>
      <c r="D107" s="8" t="s">
        <v>75</v>
      </c>
      <c r="E107" s="8"/>
      <c r="F107" s="41">
        <f t="shared" si="11"/>
        <v>9881800</v>
      </c>
      <c r="G107" s="41">
        <f t="shared" si="11"/>
        <v>0</v>
      </c>
      <c r="H107" s="16">
        <f t="shared" si="6"/>
        <v>0</v>
      </c>
    </row>
    <row r="108" spans="1:8" ht="25.5" x14ac:dyDescent="0.25">
      <c r="A108" s="7" t="s">
        <v>82</v>
      </c>
      <c r="B108" s="8" t="s">
        <v>6</v>
      </c>
      <c r="C108" s="8" t="s">
        <v>81</v>
      </c>
      <c r="D108" s="10" t="s">
        <v>83</v>
      </c>
      <c r="E108" s="11"/>
      <c r="F108" s="41">
        <f t="shared" si="11"/>
        <v>9881800</v>
      </c>
      <c r="G108" s="41">
        <f t="shared" si="11"/>
        <v>0</v>
      </c>
      <c r="H108" s="16">
        <f t="shared" si="6"/>
        <v>0</v>
      </c>
    </row>
    <row r="109" spans="1:8" ht="25.5" x14ac:dyDescent="0.25">
      <c r="A109" s="7" t="s">
        <v>40</v>
      </c>
      <c r="B109" s="8" t="s">
        <v>6</v>
      </c>
      <c r="C109" s="8" t="s">
        <v>81</v>
      </c>
      <c r="D109" s="10" t="s">
        <v>83</v>
      </c>
      <c r="E109" s="10" t="s">
        <v>41</v>
      </c>
      <c r="F109" s="41">
        <f t="shared" si="11"/>
        <v>9881800</v>
      </c>
      <c r="G109" s="41">
        <f t="shared" si="11"/>
        <v>0</v>
      </c>
      <c r="H109" s="16">
        <f t="shared" si="6"/>
        <v>0</v>
      </c>
    </row>
    <row r="110" spans="1:8" x14ac:dyDescent="0.25">
      <c r="A110" s="7" t="s">
        <v>84</v>
      </c>
      <c r="B110" s="8" t="s">
        <v>6</v>
      </c>
      <c r="C110" s="8" t="s">
        <v>81</v>
      </c>
      <c r="D110" s="10" t="s">
        <v>83</v>
      </c>
      <c r="E110" s="10" t="s">
        <v>85</v>
      </c>
      <c r="F110" s="41">
        <v>9881800</v>
      </c>
      <c r="G110" s="41">
        <v>0</v>
      </c>
      <c r="H110" s="16">
        <f t="shared" si="6"/>
        <v>0</v>
      </c>
    </row>
    <row r="111" spans="1:8" ht="38.25" x14ac:dyDescent="0.25">
      <c r="A111" s="7" t="s">
        <v>86</v>
      </c>
      <c r="B111" s="8" t="s">
        <v>6</v>
      </c>
      <c r="C111" s="8" t="s">
        <v>87</v>
      </c>
      <c r="D111" s="9"/>
      <c r="E111" s="9"/>
      <c r="F111" s="41">
        <f>F112+F140+F146+F157</f>
        <v>555783040</v>
      </c>
      <c r="G111" s="41">
        <f>G112+G140+G146+G157</f>
        <v>469338890</v>
      </c>
      <c r="H111" s="16">
        <f t="shared" si="6"/>
        <v>84.446421754791217</v>
      </c>
    </row>
    <row r="112" spans="1:8" ht="63.75" x14ac:dyDescent="0.25">
      <c r="A112" s="7" t="s">
        <v>9</v>
      </c>
      <c r="B112" s="8" t="s">
        <v>6</v>
      </c>
      <c r="C112" s="8" t="s">
        <v>87</v>
      </c>
      <c r="D112" s="8" t="s">
        <v>10</v>
      </c>
      <c r="E112" s="8"/>
      <c r="F112" s="41">
        <f>F113+F126</f>
        <v>266372280</v>
      </c>
      <c r="G112" s="41">
        <f>G113+G126</f>
        <v>250467820</v>
      </c>
      <c r="H112" s="16">
        <f t="shared" si="6"/>
        <v>94.029236075165173</v>
      </c>
    </row>
    <row r="113" spans="1:8" ht="63.75" x14ac:dyDescent="0.25">
      <c r="A113" s="7" t="s">
        <v>35</v>
      </c>
      <c r="B113" s="8" t="s">
        <v>6</v>
      </c>
      <c r="C113" s="8" t="s">
        <v>87</v>
      </c>
      <c r="D113" s="10" t="s">
        <v>36</v>
      </c>
      <c r="E113" s="10"/>
      <c r="F113" s="41">
        <f>F114+F120</f>
        <v>132784780</v>
      </c>
      <c r="G113" s="41">
        <f>G114+G120</f>
        <v>119971660</v>
      </c>
      <c r="H113" s="16">
        <f t="shared" si="6"/>
        <v>90.350460346434275</v>
      </c>
    </row>
    <row r="114" spans="1:8" ht="102" x14ac:dyDescent="0.25">
      <c r="A114" s="7" t="s">
        <v>88</v>
      </c>
      <c r="B114" s="8" t="s">
        <v>6</v>
      </c>
      <c r="C114" s="8" t="s">
        <v>87</v>
      </c>
      <c r="D114" s="10" t="s">
        <v>89</v>
      </c>
      <c r="E114" s="11"/>
      <c r="F114" s="41">
        <f>F115</f>
        <v>110856780</v>
      </c>
      <c r="G114" s="41">
        <f>G115</f>
        <v>98048340</v>
      </c>
      <c r="H114" s="16">
        <f t="shared" si="6"/>
        <v>88.445957026715007</v>
      </c>
    </row>
    <row r="115" spans="1:8" ht="89.25" x14ac:dyDescent="0.25">
      <c r="A115" s="7" t="s">
        <v>90</v>
      </c>
      <c r="B115" s="8" t="s">
        <v>6</v>
      </c>
      <c r="C115" s="8" t="s">
        <v>87</v>
      </c>
      <c r="D115" s="10" t="s">
        <v>91</v>
      </c>
      <c r="E115" s="11"/>
      <c r="F115" s="41">
        <f>F116+F118</f>
        <v>110856780</v>
      </c>
      <c r="G115" s="41">
        <f>G116+G118</f>
        <v>98048340</v>
      </c>
      <c r="H115" s="16">
        <f t="shared" si="6"/>
        <v>88.445957026715007</v>
      </c>
    </row>
    <row r="116" spans="1:8" ht="51" x14ac:dyDescent="0.25">
      <c r="A116" s="7" t="s">
        <v>29</v>
      </c>
      <c r="B116" s="8" t="s">
        <v>6</v>
      </c>
      <c r="C116" s="8" t="s">
        <v>87</v>
      </c>
      <c r="D116" s="10" t="s">
        <v>91</v>
      </c>
      <c r="E116" s="10" t="s">
        <v>30</v>
      </c>
      <c r="F116" s="41">
        <f>F117</f>
        <v>47975670</v>
      </c>
      <c r="G116" s="41">
        <f>G117</f>
        <v>36175700</v>
      </c>
      <c r="H116" s="16">
        <f t="shared" si="6"/>
        <v>75.404262202070342</v>
      </c>
    </row>
    <row r="117" spans="1:8" ht="63.75" x14ac:dyDescent="0.25">
      <c r="A117" s="7" t="s">
        <v>31</v>
      </c>
      <c r="B117" s="8" t="s">
        <v>6</v>
      </c>
      <c r="C117" s="8" t="s">
        <v>87</v>
      </c>
      <c r="D117" s="10" t="s">
        <v>91</v>
      </c>
      <c r="E117" s="10" t="s">
        <v>32</v>
      </c>
      <c r="F117" s="41">
        <v>47975670</v>
      </c>
      <c r="G117" s="41">
        <v>36175700</v>
      </c>
      <c r="H117" s="16">
        <f t="shared" si="6"/>
        <v>75.404262202070342</v>
      </c>
    </row>
    <row r="118" spans="1:8" ht="63.75" x14ac:dyDescent="0.25">
      <c r="A118" s="7" t="s">
        <v>92</v>
      </c>
      <c r="B118" s="8" t="s">
        <v>6</v>
      </c>
      <c r="C118" s="8" t="s">
        <v>87</v>
      </c>
      <c r="D118" s="10" t="s">
        <v>91</v>
      </c>
      <c r="E118" s="10" t="s">
        <v>93</v>
      </c>
      <c r="F118" s="41">
        <f>F119</f>
        <v>62881110</v>
      </c>
      <c r="G118" s="41">
        <f>G119</f>
        <v>61872640</v>
      </c>
      <c r="H118" s="16">
        <f t="shared" si="6"/>
        <v>98.396227420285669</v>
      </c>
    </row>
    <row r="119" spans="1:8" ht="25.5" x14ac:dyDescent="0.25">
      <c r="A119" s="7" t="s">
        <v>94</v>
      </c>
      <c r="B119" s="8" t="s">
        <v>6</v>
      </c>
      <c r="C119" s="8" t="s">
        <v>87</v>
      </c>
      <c r="D119" s="10" t="s">
        <v>91</v>
      </c>
      <c r="E119" s="10" t="s">
        <v>95</v>
      </c>
      <c r="F119" s="41">
        <v>62881110</v>
      </c>
      <c r="G119" s="41">
        <v>61872640</v>
      </c>
      <c r="H119" s="16">
        <f t="shared" si="6"/>
        <v>98.396227420285669</v>
      </c>
    </row>
    <row r="120" spans="1:8" ht="76.5" x14ac:dyDescent="0.25">
      <c r="A120" s="7" t="s">
        <v>96</v>
      </c>
      <c r="B120" s="8" t="s">
        <v>6</v>
      </c>
      <c r="C120" s="8" t="s">
        <v>87</v>
      </c>
      <c r="D120" s="10" t="s">
        <v>97</v>
      </c>
      <c r="E120" s="11"/>
      <c r="F120" s="41">
        <f>F121</f>
        <v>21928000</v>
      </c>
      <c r="G120" s="41">
        <f>G121</f>
        <v>21923320</v>
      </c>
      <c r="H120" s="16">
        <f t="shared" si="6"/>
        <v>99.978657424297694</v>
      </c>
    </row>
    <row r="121" spans="1:8" ht="165.75" x14ac:dyDescent="0.25">
      <c r="A121" s="7" t="s">
        <v>98</v>
      </c>
      <c r="B121" s="8" t="s">
        <v>6</v>
      </c>
      <c r="C121" s="8" t="s">
        <v>87</v>
      </c>
      <c r="D121" s="10" t="s">
        <v>99</v>
      </c>
      <c r="E121" s="11"/>
      <c r="F121" s="41">
        <f>F122+F124</f>
        <v>21928000</v>
      </c>
      <c r="G121" s="41">
        <f>G122+G124</f>
        <v>21923320</v>
      </c>
      <c r="H121" s="16">
        <f t="shared" si="6"/>
        <v>99.978657424297694</v>
      </c>
    </row>
    <row r="122" spans="1:8" ht="140.25" x14ac:dyDescent="0.25">
      <c r="A122" s="7" t="s">
        <v>17</v>
      </c>
      <c r="B122" s="8" t="s">
        <v>6</v>
      </c>
      <c r="C122" s="8" t="s">
        <v>87</v>
      </c>
      <c r="D122" s="10" t="s">
        <v>99</v>
      </c>
      <c r="E122" s="10" t="s">
        <v>18</v>
      </c>
      <c r="F122" s="41">
        <f>F123</f>
        <v>21652600</v>
      </c>
      <c r="G122" s="41">
        <f>G123</f>
        <v>21647920</v>
      </c>
      <c r="H122" s="16">
        <f t="shared" si="6"/>
        <v>99.978385967505062</v>
      </c>
    </row>
    <row r="123" spans="1:8" ht="51" x14ac:dyDescent="0.25">
      <c r="A123" s="7" t="s">
        <v>19</v>
      </c>
      <c r="B123" s="8" t="s">
        <v>6</v>
      </c>
      <c r="C123" s="8" t="s">
        <v>87</v>
      </c>
      <c r="D123" s="10" t="s">
        <v>99</v>
      </c>
      <c r="E123" s="10" t="s">
        <v>20</v>
      </c>
      <c r="F123" s="41">
        <v>21652600</v>
      </c>
      <c r="G123" s="41">
        <v>21647920</v>
      </c>
      <c r="H123" s="16">
        <f t="shared" si="6"/>
        <v>99.978385967505062</v>
      </c>
    </row>
    <row r="124" spans="1:8" ht="51" x14ac:dyDescent="0.25">
      <c r="A124" s="7" t="s">
        <v>29</v>
      </c>
      <c r="B124" s="8" t="s">
        <v>6</v>
      </c>
      <c r="C124" s="8" t="s">
        <v>87</v>
      </c>
      <c r="D124" s="10" t="s">
        <v>99</v>
      </c>
      <c r="E124" s="10" t="s">
        <v>30</v>
      </c>
      <c r="F124" s="41">
        <f>F125</f>
        <v>275400</v>
      </c>
      <c r="G124" s="41">
        <f>G125</f>
        <v>275400</v>
      </c>
      <c r="H124" s="16">
        <f t="shared" si="6"/>
        <v>100</v>
      </c>
    </row>
    <row r="125" spans="1:8" ht="63.75" x14ac:dyDescent="0.25">
      <c r="A125" s="7" t="s">
        <v>31</v>
      </c>
      <c r="B125" s="8" t="s">
        <v>6</v>
      </c>
      <c r="C125" s="8" t="s">
        <v>87</v>
      </c>
      <c r="D125" s="10" t="s">
        <v>99</v>
      </c>
      <c r="E125" s="10" t="s">
        <v>32</v>
      </c>
      <c r="F125" s="41">
        <v>275400</v>
      </c>
      <c r="G125" s="41">
        <v>275400</v>
      </c>
      <c r="H125" s="16">
        <f t="shared" si="6"/>
        <v>100</v>
      </c>
    </row>
    <row r="126" spans="1:8" ht="25.5" x14ac:dyDescent="0.25">
      <c r="A126" s="7" t="s">
        <v>11</v>
      </c>
      <c r="B126" s="8" t="s">
        <v>6</v>
      </c>
      <c r="C126" s="8" t="s">
        <v>87</v>
      </c>
      <c r="D126" s="10" t="s">
        <v>12</v>
      </c>
      <c r="E126" s="10"/>
      <c r="F126" s="41">
        <f>F127</f>
        <v>133587500</v>
      </c>
      <c r="G126" s="41">
        <f>G127</f>
        <v>130496160</v>
      </c>
      <c r="H126" s="16">
        <f t="shared" si="6"/>
        <v>97.685906241227656</v>
      </c>
    </row>
    <row r="127" spans="1:8" ht="63.75" x14ac:dyDescent="0.25">
      <c r="A127" s="7" t="s">
        <v>13</v>
      </c>
      <c r="B127" s="8" t="s">
        <v>6</v>
      </c>
      <c r="C127" s="8" t="s">
        <v>87</v>
      </c>
      <c r="D127" s="10" t="s">
        <v>14</v>
      </c>
      <c r="E127" s="11"/>
      <c r="F127" s="41">
        <f>F128+F133</f>
        <v>133587500</v>
      </c>
      <c r="G127" s="41">
        <f>G128+G133</f>
        <v>130496160</v>
      </c>
      <c r="H127" s="16">
        <f t="shared" si="6"/>
        <v>97.685906241227656</v>
      </c>
    </row>
    <row r="128" spans="1:8" ht="89.25" x14ac:dyDescent="0.25">
      <c r="A128" s="7" t="s">
        <v>100</v>
      </c>
      <c r="B128" s="8" t="s">
        <v>6</v>
      </c>
      <c r="C128" s="8" t="s">
        <v>87</v>
      </c>
      <c r="D128" s="10" t="s">
        <v>101</v>
      </c>
      <c r="E128" s="11"/>
      <c r="F128" s="41">
        <f>F129+F131</f>
        <v>18676000</v>
      </c>
      <c r="G128" s="41">
        <f>G129+G131</f>
        <v>18676000</v>
      </c>
      <c r="H128" s="16">
        <f t="shared" si="6"/>
        <v>100</v>
      </c>
    </row>
    <row r="129" spans="1:8" ht="140.25" x14ac:dyDescent="0.25">
      <c r="A129" s="7" t="s">
        <v>17</v>
      </c>
      <c r="B129" s="8" t="s">
        <v>6</v>
      </c>
      <c r="C129" s="8" t="s">
        <v>87</v>
      </c>
      <c r="D129" s="10" t="s">
        <v>101</v>
      </c>
      <c r="E129" s="10" t="s">
        <v>18</v>
      </c>
      <c r="F129" s="41">
        <f>F130</f>
        <v>17744460</v>
      </c>
      <c r="G129" s="41">
        <f>G130</f>
        <v>17744460</v>
      </c>
      <c r="H129" s="16">
        <f t="shared" si="6"/>
        <v>100</v>
      </c>
    </row>
    <row r="130" spans="1:8" ht="38.25" x14ac:dyDescent="0.25">
      <c r="A130" s="7" t="s">
        <v>102</v>
      </c>
      <c r="B130" s="8" t="s">
        <v>6</v>
      </c>
      <c r="C130" s="8" t="s">
        <v>87</v>
      </c>
      <c r="D130" s="10" t="s">
        <v>101</v>
      </c>
      <c r="E130" s="10" t="s">
        <v>103</v>
      </c>
      <c r="F130" s="41">
        <v>17744460</v>
      </c>
      <c r="G130" s="41">
        <v>17744460</v>
      </c>
      <c r="H130" s="16">
        <f t="shared" si="6"/>
        <v>100</v>
      </c>
    </row>
    <row r="131" spans="1:8" ht="51" x14ac:dyDescent="0.25">
      <c r="A131" s="7" t="s">
        <v>29</v>
      </c>
      <c r="B131" s="8" t="s">
        <v>6</v>
      </c>
      <c r="C131" s="8" t="s">
        <v>87</v>
      </c>
      <c r="D131" s="10" t="s">
        <v>101</v>
      </c>
      <c r="E131" s="10" t="s">
        <v>30</v>
      </c>
      <c r="F131" s="41">
        <f>F132</f>
        <v>931540</v>
      </c>
      <c r="G131" s="41">
        <f>G132</f>
        <v>931540</v>
      </c>
      <c r="H131" s="16">
        <f t="shared" si="6"/>
        <v>100</v>
      </c>
    </row>
    <row r="132" spans="1:8" ht="63.75" x14ac:dyDescent="0.25">
      <c r="A132" s="7" t="s">
        <v>31</v>
      </c>
      <c r="B132" s="8" t="s">
        <v>6</v>
      </c>
      <c r="C132" s="8" t="s">
        <v>87</v>
      </c>
      <c r="D132" s="10" t="s">
        <v>101</v>
      </c>
      <c r="E132" s="10" t="s">
        <v>32</v>
      </c>
      <c r="F132" s="41">
        <v>931540</v>
      </c>
      <c r="G132" s="41">
        <v>931540</v>
      </c>
      <c r="H132" s="16">
        <f t="shared" si="6"/>
        <v>100</v>
      </c>
    </row>
    <row r="133" spans="1:8" ht="89.25" x14ac:dyDescent="0.25">
      <c r="A133" s="7" t="s">
        <v>100</v>
      </c>
      <c r="B133" s="8" t="s">
        <v>6</v>
      </c>
      <c r="C133" s="8" t="s">
        <v>87</v>
      </c>
      <c r="D133" s="10" t="s">
        <v>104</v>
      </c>
      <c r="E133" s="11"/>
      <c r="F133" s="41">
        <f>F134+F136+F138</f>
        <v>114911500</v>
      </c>
      <c r="G133" s="41">
        <f>G134+G136+G138</f>
        <v>111820160</v>
      </c>
      <c r="H133" s="16">
        <f t="shared" si="6"/>
        <v>97.309807982664921</v>
      </c>
    </row>
    <row r="134" spans="1:8" ht="140.25" x14ac:dyDescent="0.25">
      <c r="A134" s="7" t="s">
        <v>17</v>
      </c>
      <c r="B134" s="8" t="s">
        <v>6</v>
      </c>
      <c r="C134" s="8" t="s">
        <v>87</v>
      </c>
      <c r="D134" s="10" t="s">
        <v>104</v>
      </c>
      <c r="E134" s="10" t="s">
        <v>18</v>
      </c>
      <c r="F134" s="41">
        <f>F135</f>
        <v>73744240</v>
      </c>
      <c r="G134" s="41">
        <f>G135</f>
        <v>73744190</v>
      </c>
      <c r="H134" s="16">
        <f t="shared" si="6"/>
        <v>99.999932198094385</v>
      </c>
    </row>
    <row r="135" spans="1:8" ht="38.25" x14ac:dyDescent="0.25">
      <c r="A135" s="7" t="s">
        <v>102</v>
      </c>
      <c r="B135" s="8" t="s">
        <v>6</v>
      </c>
      <c r="C135" s="8" t="s">
        <v>87</v>
      </c>
      <c r="D135" s="10" t="s">
        <v>104</v>
      </c>
      <c r="E135" s="10" t="s">
        <v>103</v>
      </c>
      <c r="F135" s="41">
        <v>73744240</v>
      </c>
      <c r="G135" s="41">
        <v>73744190</v>
      </c>
      <c r="H135" s="16">
        <f t="shared" si="6"/>
        <v>99.999932198094385</v>
      </c>
    </row>
    <row r="136" spans="1:8" ht="51" x14ac:dyDescent="0.25">
      <c r="A136" s="7" t="s">
        <v>29</v>
      </c>
      <c r="B136" s="8" t="s">
        <v>6</v>
      </c>
      <c r="C136" s="8" t="s">
        <v>87</v>
      </c>
      <c r="D136" s="10" t="s">
        <v>104</v>
      </c>
      <c r="E136" s="10" t="s">
        <v>30</v>
      </c>
      <c r="F136" s="41">
        <f>F137</f>
        <v>40710410</v>
      </c>
      <c r="G136" s="41">
        <f>G137</f>
        <v>37619120</v>
      </c>
      <c r="H136" s="16">
        <f t="shared" si="6"/>
        <v>92.406635059681292</v>
      </c>
    </row>
    <row r="137" spans="1:8" ht="63.75" x14ac:dyDescent="0.25">
      <c r="A137" s="7" t="s">
        <v>31</v>
      </c>
      <c r="B137" s="8" t="s">
        <v>6</v>
      </c>
      <c r="C137" s="8" t="s">
        <v>87</v>
      </c>
      <c r="D137" s="10" t="s">
        <v>104</v>
      </c>
      <c r="E137" s="10" t="s">
        <v>32</v>
      </c>
      <c r="F137" s="41">
        <v>40710410</v>
      </c>
      <c r="G137" s="41">
        <v>37619120</v>
      </c>
      <c r="H137" s="16">
        <f t="shared" si="6"/>
        <v>92.406635059681292</v>
      </c>
    </row>
    <row r="138" spans="1:8" ht="25.5" x14ac:dyDescent="0.25">
      <c r="A138" s="7" t="s">
        <v>40</v>
      </c>
      <c r="B138" s="8" t="s">
        <v>6</v>
      </c>
      <c r="C138" s="8" t="s">
        <v>87</v>
      </c>
      <c r="D138" s="10" t="s">
        <v>104</v>
      </c>
      <c r="E138" s="10" t="s">
        <v>41</v>
      </c>
      <c r="F138" s="41">
        <f>F139</f>
        <v>456850</v>
      </c>
      <c r="G138" s="41">
        <f>G139</f>
        <v>456850</v>
      </c>
      <c r="H138" s="16">
        <f t="shared" si="6"/>
        <v>100</v>
      </c>
    </row>
    <row r="139" spans="1:8" ht="25.5" x14ac:dyDescent="0.25">
      <c r="A139" s="7" t="s">
        <v>42</v>
      </c>
      <c r="B139" s="8" t="s">
        <v>6</v>
      </c>
      <c r="C139" s="8" t="s">
        <v>87</v>
      </c>
      <c r="D139" s="10" t="s">
        <v>104</v>
      </c>
      <c r="E139" s="10" t="s">
        <v>43</v>
      </c>
      <c r="F139" s="41">
        <v>456850</v>
      </c>
      <c r="G139" s="41">
        <v>456850</v>
      </c>
      <c r="H139" s="16">
        <f t="shared" si="6"/>
        <v>100</v>
      </c>
    </row>
    <row r="140" spans="1:8" ht="102" x14ac:dyDescent="0.25">
      <c r="A140" s="7" t="s">
        <v>105</v>
      </c>
      <c r="B140" s="8" t="s">
        <v>6</v>
      </c>
      <c r="C140" s="8" t="s">
        <v>87</v>
      </c>
      <c r="D140" s="8" t="s">
        <v>106</v>
      </c>
      <c r="E140" s="8"/>
      <c r="F140" s="41">
        <f>F141</f>
        <v>100</v>
      </c>
      <c r="G140" s="41">
        <f>G141</f>
        <v>100</v>
      </c>
      <c r="H140" s="16">
        <f t="shared" si="6"/>
        <v>100</v>
      </c>
    </row>
    <row r="141" spans="1:8" ht="25.5" x14ac:dyDescent="0.25">
      <c r="A141" s="7" t="s">
        <v>11</v>
      </c>
      <c r="B141" s="8" t="s">
        <v>6</v>
      </c>
      <c r="C141" s="8" t="s">
        <v>87</v>
      </c>
      <c r="D141" s="10" t="s">
        <v>109</v>
      </c>
      <c r="E141" s="10"/>
      <c r="F141" s="41">
        <f t="shared" ref="F141:G144" si="12">F142</f>
        <v>100</v>
      </c>
      <c r="G141" s="41">
        <f t="shared" si="12"/>
        <v>100</v>
      </c>
      <c r="H141" s="16">
        <f t="shared" ref="H141:H200" si="13">G141/F141*100</f>
        <v>100</v>
      </c>
    </row>
    <row r="142" spans="1:8" ht="76.5" x14ac:dyDescent="0.25">
      <c r="A142" s="7" t="s">
        <v>110</v>
      </c>
      <c r="B142" s="8" t="s">
        <v>6</v>
      </c>
      <c r="C142" s="8" t="s">
        <v>87</v>
      </c>
      <c r="D142" s="10" t="s">
        <v>111</v>
      </c>
      <c r="E142" s="11"/>
      <c r="F142" s="41">
        <f t="shared" si="12"/>
        <v>100</v>
      </c>
      <c r="G142" s="41">
        <f t="shared" si="12"/>
        <v>100</v>
      </c>
      <c r="H142" s="16">
        <f t="shared" si="13"/>
        <v>100</v>
      </c>
    </row>
    <row r="143" spans="1:8" ht="102" x14ac:dyDescent="0.25">
      <c r="A143" s="7" t="s">
        <v>112</v>
      </c>
      <c r="B143" s="8" t="s">
        <v>6</v>
      </c>
      <c r="C143" s="8" t="s">
        <v>87</v>
      </c>
      <c r="D143" s="10" t="s">
        <v>113</v>
      </c>
      <c r="E143" s="11"/>
      <c r="F143" s="41">
        <f t="shared" si="12"/>
        <v>100</v>
      </c>
      <c r="G143" s="41">
        <f t="shared" si="12"/>
        <v>100</v>
      </c>
      <c r="H143" s="16">
        <f t="shared" si="13"/>
        <v>100</v>
      </c>
    </row>
    <row r="144" spans="1:8" ht="51" x14ac:dyDescent="0.25">
      <c r="A144" s="7" t="s">
        <v>29</v>
      </c>
      <c r="B144" s="8" t="s">
        <v>6</v>
      </c>
      <c r="C144" s="8" t="s">
        <v>87</v>
      </c>
      <c r="D144" s="10" t="s">
        <v>113</v>
      </c>
      <c r="E144" s="10" t="s">
        <v>30</v>
      </c>
      <c r="F144" s="41">
        <f t="shared" si="12"/>
        <v>100</v>
      </c>
      <c r="G144" s="41">
        <f t="shared" si="12"/>
        <v>100</v>
      </c>
      <c r="H144" s="16">
        <f t="shared" si="13"/>
        <v>100</v>
      </c>
    </row>
    <row r="145" spans="1:8" ht="63.75" x14ac:dyDescent="0.25">
      <c r="A145" s="7" t="s">
        <v>31</v>
      </c>
      <c r="B145" s="8" t="s">
        <v>6</v>
      </c>
      <c r="C145" s="8" t="s">
        <v>87</v>
      </c>
      <c r="D145" s="10" t="s">
        <v>113</v>
      </c>
      <c r="E145" s="10" t="s">
        <v>32</v>
      </c>
      <c r="F145" s="41">
        <v>100</v>
      </c>
      <c r="G145" s="41">
        <v>100</v>
      </c>
      <c r="H145" s="16">
        <f t="shared" si="13"/>
        <v>100</v>
      </c>
    </row>
    <row r="146" spans="1:8" ht="51" x14ac:dyDescent="0.25">
      <c r="A146" s="7" t="s">
        <v>50</v>
      </c>
      <c r="B146" s="8" t="s">
        <v>6</v>
      </c>
      <c r="C146" s="8" t="s">
        <v>87</v>
      </c>
      <c r="D146" s="8" t="s">
        <v>51</v>
      </c>
      <c r="E146" s="8"/>
      <c r="F146" s="41">
        <f>F152+F147</f>
        <v>193908060</v>
      </c>
      <c r="G146" s="41">
        <f>G152+G147</f>
        <v>192254620</v>
      </c>
      <c r="H146" s="16">
        <f t="shared" si="13"/>
        <v>99.147307234160351</v>
      </c>
    </row>
    <row r="147" spans="1:8" ht="140.25" x14ac:dyDescent="0.25">
      <c r="A147" s="7" t="s">
        <v>239</v>
      </c>
      <c r="B147" s="8" t="s">
        <v>6</v>
      </c>
      <c r="C147" s="8" t="s">
        <v>87</v>
      </c>
      <c r="D147" s="10">
        <v>1510000000</v>
      </c>
      <c r="E147" s="8"/>
      <c r="F147" s="41">
        <f t="shared" ref="F147:G149" si="14">F148</f>
        <v>1847000</v>
      </c>
      <c r="G147" s="41">
        <f t="shared" si="14"/>
        <v>1847000</v>
      </c>
      <c r="H147" s="16">
        <f t="shared" si="13"/>
        <v>100</v>
      </c>
    </row>
    <row r="148" spans="1:8" ht="89.25" x14ac:dyDescent="0.25">
      <c r="A148" s="7" t="s">
        <v>874</v>
      </c>
      <c r="B148" s="8" t="s">
        <v>6</v>
      </c>
      <c r="C148" s="8" t="s">
        <v>87</v>
      </c>
      <c r="D148" s="10">
        <v>1510100000</v>
      </c>
      <c r="E148" s="8"/>
      <c r="F148" s="41">
        <f t="shared" si="14"/>
        <v>1847000</v>
      </c>
      <c r="G148" s="41">
        <f t="shared" si="14"/>
        <v>1847000</v>
      </c>
      <c r="H148" s="16">
        <f t="shared" si="13"/>
        <v>100</v>
      </c>
    </row>
    <row r="149" spans="1:8" ht="89.25" x14ac:dyDescent="0.25">
      <c r="A149" s="7" t="s">
        <v>873</v>
      </c>
      <c r="B149" s="8" t="s">
        <v>6</v>
      </c>
      <c r="C149" s="8" t="s">
        <v>87</v>
      </c>
      <c r="D149" s="10" t="s">
        <v>872</v>
      </c>
      <c r="E149" s="8"/>
      <c r="F149" s="41">
        <f t="shared" si="14"/>
        <v>1847000</v>
      </c>
      <c r="G149" s="41">
        <f t="shared" si="14"/>
        <v>1847000</v>
      </c>
      <c r="H149" s="16">
        <f t="shared" si="13"/>
        <v>100</v>
      </c>
    </row>
    <row r="150" spans="1:8" ht="63.75" x14ac:dyDescent="0.25">
      <c r="A150" s="7" t="s">
        <v>92</v>
      </c>
      <c r="B150" s="8" t="s">
        <v>6</v>
      </c>
      <c r="C150" s="8" t="s">
        <v>87</v>
      </c>
      <c r="D150" s="10" t="s">
        <v>872</v>
      </c>
      <c r="E150" s="10" t="s">
        <v>93</v>
      </c>
      <c r="F150" s="41">
        <f t="shared" ref="F150:G155" si="15">F151</f>
        <v>1847000</v>
      </c>
      <c r="G150" s="41">
        <f t="shared" si="15"/>
        <v>1847000</v>
      </c>
      <c r="H150" s="16">
        <f t="shared" ref="H150:H151" si="16">G150/F150*100</f>
        <v>100</v>
      </c>
    </row>
    <row r="151" spans="1:8" ht="25.5" x14ac:dyDescent="0.25">
      <c r="A151" s="7" t="s">
        <v>94</v>
      </c>
      <c r="B151" s="8" t="s">
        <v>6</v>
      </c>
      <c r="C151" s="8" t="s">
        <v>87</v>
      </c>
      <c r="D151" s="10" t="s">
        <v>872</v>
      </c>
      <c r="E151" s="10" t="s">
        <v>95</v>
      </c>
      <c r="F151" s="41">
        <v>1847000</v>
      </c>
      <c r="G151" s="41">
        <v>1847000</v>
      </c>
      <c r="H151" s="16">
        <f t="shared" si="16"/>
        <v>100</v>
      </c>
    </row>
    <row r="152" spans="1:8" ht="25.5" x14ac:dyDescent="0.25">
      <c r="A152" s="7" t="s">
        <v>11</v>
      </c>
      <c r="B152" s="8" t="s">
        <v>6</v>
      </c>
      <c r="C152" s="8" t="s">
        <v>87</v>
      </c>
      <c r="D152" s="10" t="s">
        <v>114</v>
      </c>
      <c r="E152" s="10"/>
      <c r="F152" s="41">
        <f t="shared" si="15"/>
        <v>192061060</v>
      </c>
      <c r="G152" s="41">
        <f t="shared" si="15"/>
        <v>190407620</v>
      </c>
      <c r="H152" s="16">
        <f t="shared" si="13"/>
        <v>99.139107115205974</v>
      </c>
    </row>
    <row r="153" spans="1:8" ht="63.75" x14ac:dyDescent="0.25">
      <c r="A153" s="7" t="s">
        <v>13</v>
      </c>
      <c r="B153" s="8" t="s">
        <v>6</v>
      </c>
      <c r="C153" s="8" t="s">
        <v>87</v>
      </c>
      <c r="D153" s="10" t="s">
        <v>115</v>
      </c>
      <c r="E153" s="11"/>
      <c r="F153" s="41">
        <f t="shared" si="15"/>
        <v>192061060</v>
      </c>
      <c r="G153" s="41">
        <f t="shared" si="15"/>
        <v>190407620</v>
      </c>
      <c r="H153" s="16">
        <f t="shared" si="13"/>
        <v>99.139107115205974</v>
      </c>
    </row>
    <row r="154" spans="1:8" ht="102" x14ac:dyDescent="0.25">
      <c r="A154" s="7" t="s">
        <v>116</v>
      </c>
      <c r="B154" s="8" t="s">
        <v>6</v>
      </c>
      <c r="C154" s="8" t="s">
        <v>87</v>
      </c>
      <c r="D154" s="10" t="s">
        <v>117</v>
      </c>
      <c r="E154" s="11"/>
      <c r="F154" s="41">
        <f t="shared" si="15"/>
        <v>192061060</v>
      </c>
      <c r="G154" s="41">
        <f t="shared" si="15"/>
        <v>190407620</v>
      </c>
      <c r="H154" s="16">
        <f t="shared" si="13"/>
        <v>99.139107115205974</v>
      </c>
    </row>
    <row r="155" spans="1:8" ht="63.75" x14ac:dyDescent="0.25">
      <c r="A155" s="7" t="s">
        <v>92</v>
      </c>
      <c r="B155" s="8" t="s">
        <v>6</v>
      </c>
      <c r="C155" s="8" t="s">
        <v>87</v>
      </c>
      <c r="D155" s="10" t="s">
        <v>117</v>
      </c>
      <c r="E155" s="10" t="s">
        <v>93</v>
      </c>
      <c r="F155" s="41">
        <f t="shared" si="15"/>
        <v>192061060</v>
      </c>
      <c r="G155" s="41">
        <f t="shared" si="15"/>
        <v>190407620</v>
      </c>
      <c r="H155" s="16">
        <f t="shared" si="13"/>
        <v>99.139107115205974</v>
      </c>
    </row>
    <row r="156" spans="1:8" ht="25.5" x14ac:dyDescent="0.25">
      <c r="A156" s="7" t="s">
        <v>94</v>
      </c>
      <c r="B156" s="8" t="s">
        <v>6</v>
      </c>
      <c r="C156" s="8" t="s">
        <v>87</v>
      </c>
      <c r="D156" s="10" t="s">
        <v>117</v>
      </c>
      <c r="E156" s="10" t="s">
        <v>95</v>
      </c>
      <c r="F156" s="41">
        <v>192061060</v>
      </c>
      <c r="G156" s="41">
        <v>190407620</v>
      </c>
      <c r="H156" s="16">
        <f t="shared" si="13"/>
        <v>99.139107115205974</v>
      </c>
    </row>
    <row r="157" spans="1:8" x14ac:dyDescent="0.25">
      <c r="A157" s="7" t="s">
        <v>74</v>
      </c>
      <c r="B157" s="8" t="s">
        <v>6</v>
      </c>
      <c r="C157" s="8" t="s">
        <v>87</v>
      </c>
      <c r="D157" s="8" t="s">
        <v>75</v>
      </c>
      <c r="E157" s="8"/>
      <c r="F157" s="41">
        <f>F158</f>
        <v>95502600</v>
      </c>
      <c r="G157" s="41">
        <f>G158</f>
        <v>26616350</v>
      </c>
      <c r="H157" s="16">
        <f t="shared" si="13"/>
        <v>27.869764802214807</v>
      </c>
    </row>
    <row r="158" spans="1:8" ht="38.25" x14ac:dyDescent="0.25">
      <c r="A158" s="7" t="s">
        <v>118</v>
      </c>
      <c r="B158" s="8" t="s">
        <v>6</v>
      </c>
      <c r="C158" s="8" t="s">
        <v>87</v>
      </c>
      <c r="D158" s="10" t="s">
        <v>119</v>
      </c>
      <c r="E158" s="11"/>
      <c r="F158" s="41">
        <f>F159</f>
        <v>95502600</v>
      </c>
      <c r="G158" s="41">
        <f>G159</f>
        <v>26616350</v>
      </c>
      <c r="H158" s="16">
        <f t="shared" si="13"/>
        <v>27.869764802214807</v>
      </c>
    </row>
    <row r="159" spans="1:8" ht="25.5" x14ac:dyDescent="0.25">
      <c r="A159" s="7" t="s">
        <v>40</v>
      </c>
      <c r="B159" s="8" t="s">
        <v>6</v>
      </c>
      <c r="C159" s="8" t="s">
        <v>87</v>
      </c>
      <c r="D159" s="10" t="s">
        <v>119</v>
      </c>
      <c r="E159" s="10" t="s">
        <v>41</v>
      </c>
      <c r="F159" s="41">
        <f>F160+F161</f>
        <v>95502600</v>
      </c>
      <c r="G159" s="41">
        <f>G160+G161</f>
        <v>26616350</v>
      </c>
      <c r="H159" s="16">
        <f t="shared" si="13"/>
        <v>27.869764802214807</v>
      </c>
    </row>
    <row r="160" spans="1:8" ht="25.5" x14ac:dyDescent="0.25">
      <c r="A160" s="7" t="s">
        <v>120</v>
      </c>
      <c r="B160" s="8" t="s">
        <v>6</v>
      </c>
      <c r="C160" s="8" t="s">
        <v>87</v>
      </c>
      <c r="D160" s="10" t="s">
        <v>119</v>
      </c>
      <c r="E160" s="10" t="s">
        <v>121</v>
      </c>
      <c r="F160" s="41">
        <v>91292600</v>
      </c>
      <c r="G160" s="41">
        <v>22406350</v>
      </c>
      <c r="H160" s="16">
        <f t="shared" si="13"/>
        <v>24.543446018625826</v>
      </c>
    </row>
    <row r="161" spans="1:8" ht="25.5" x14ac:dyDescent="0.25">
      <c r="A161" s="7" t="s">
        <v>42</v>
      </c>
      <c r="B161" s="8" t="s">
        <v>6</v>
      </c>
      <c r="C161" s="8" t="s">
        <v>87</v>
      </c>
      <c r="D161" s="10" t="s">
        <v>119</v>
      </c>
      <c r="E161" s="10" t="s">
        <v>43</v>
      </c>
      <c r="F161" s="41">
        <v>4210000</v>
      </c>
      <c r="G161" s="41">
        <v>4210000</v>
      </c>
      <c r="H161" s="16">
        <f t="shared" si="13"/>
        <v>100</v>
      </c>
    </row>
    <row r="162" spans="1:8" x14ac:dyDescent="0.25">
      <c r="A162" s="12" t="s">
        <v>122</v>
      </c>
      <c r="B162" s="13" t="s">
        <v>8</v>
      </c>
      <c r="C162" s="13"/>
      <c r="D162" s="13"/>
      <c r="E162" s="13"/>
      <c r="F162" s="42">
        <f t="shared" ref="F162:G168" si="17">F163</f>
        <v>1165000</v>
      </c>
      <c r="G162" s="42">
        <f t="shared" si="17"/>
        <v>1156210</v>
      </c>
      <c r="H162" s="15">
        <f t="shared" si="13"/>
        <v>99.245493562231758</v>
      </c>
    </row>
    <row r="163" spans="1:8" ht="25.5" x14ac:dyDescent="0.25">
      <c r="A163" s="7" t="s">
        <v>123</v>
      </c>
      <c r="B163" s="8" t="s">
        <v>8</v>
      </c>
      <c r="C163" s="8" t="s">
        <v>34</v>
      </c>
      <c r="D163" s="9"/>
      <c r="E163" s="9"/>
      <c r="F163" s="41">
        <f t="shared" si="17"/>
        <v>1165000</v>
      </c>
      <c r="G163" s="41">
        <f t="shared" si="17"/>
        <v>1156210</v>
      </c>
      <c r="H163" s="16">
        <f t="shared" si="13"/>
        <v>99.245493562231758</v>
      </c>
    </row>
    <row r="164" spans="1:8" ht="63.75" x14ac:dyDescent="0.25">
      <c r="A164" s="7" t="s">
        <v>9</v>
      </c>
      <c r="B164" s="8" t="s">
        <v>8</v>
      </c>
      <c r="C164" s="8" t="s">
        <v>34</v>
      </c>
      <c r="D164" s="8" t="s">
        <v>10</v>
      </c>
      <c r="E164" s="8"/>
      <c r="F164" s="41">
        <f t="shared" si="17"/>
        <v>1165000</v>
      </c>
      <c r="G164" s="41">
        <f t="shared" si="17"/>
        <v>1156210</v>
      </c>
      <c r="H164" s="16">
        <f t="shared" si="13"/>
        <v>99.245493562231758</v>
      </c>
    </row>
    <row r="165" spans="1:8" ht="25.5" x14ac:dyDescent="0.25">
      <c r="A165" s="7" t="s">
        <v>11</v>
      </c>
      <c r="B165" s="8" t="s">
        <v>8</v>
      </c>
      <c r="C165" s="8" t="s">
        <v>34</v>
      </c>
      <c r="D165" s="10" t="s">
        <v>12</v>
      </c>
      <c r="E165" s="10"/>
      <c r="F165" s="41">
        <f t="shared" si="17"/>
        <v>1165000</v>
      </c>
      <c r="G165" s="41">
        <f t="shared" si="17"/>
        <v>1156210</v>
      </c>
      <c r="H165" s="16">
        <f t="shared" si="13"/>
        <v>99.245493562231758</v>
      </c>
    </row>
    <row r="166" spans="1:8" ht="63.75" x14ac:dyDescent="0.25">
      <c r="A166" s="7" t="s">
        <v>13</v>
      </c>
      <c r="B166" s="8" t="s">
        <v>8</v>
      </c>
      <c r="C166" s="8" t="s">
        <v>34</v>
      </c>
      <c r="D166" s="10" t="s">
        <v>14</v>
      </c>
      <c r="E166" s="11"/>
      <c r="F166" s="41">
        <f t="shared" si="17"/>
        <v>1165000</v>
      </c>
      <c r="G166" s="41">
        <f t="shared" si="17"/>
        <v>1156210</v>
      </c>
      <c r="H166" s="16">
        <f t="shared" si="13"/>
        <v>99.245493562231758</v>
      </c>
    </row>
    <row r="167" spans="1:8" ht="63.75" x14ac:dyDescent="0.25">
      <c r="A167" s="7" t="s">
        <v>124</v>
      </c>
      <c r="B167" s="8" t="s">
        <v>8</v>
      </c>
      <c r="C167" s="8" t="s">
        <v>34</v>
      </c>
      <c r="D167" s="10" t="s">
        <v>125</v>
      </c>
      <c r="E167" s="11"/>
      <c r="F167" s="41">
        <f t="shared" si="17"/>
        <v>1165000</v>
      </c>
      <c r="G167" s="41">
        <f t="shared" si="17"/>
        <v>1156210</v>
      </c>
      <c r="H167" s="16">
        <f t="shared" si="13"/>
        <v>99.245493562231758</v>
      </c>
    </row>
    <row r="168" spans="1:8" ht="51" x14ac:dyDescent="0.25">
      <c r="A168" s="7" t="s">
        <v>29</v>
      </c>
      <c r="B168" s="8" t="s">
        <v>8</v>
      </c>
      <c r="C168" s="8" t="s">
        <v>34</v>
      </c>
      <c r="D168" s="10" t="s">
        <v>125</v>
      </c>
      <c r="E168" s="10" t="s">
        <v>30</v>
      </c>
      <c r="F168" s="41">
        <f t="shared" si="17"/>
        <v>1165000</v>
      </c>
      <c r="G168" s="41">
        <f t="shared" si="17"/>
        <v>1156210</v>
      </c>
      <c r="H168" s="16">
        <f t="shared" si="13"/>
        <v>99.245493562231758</v>
      </c>
    </row>
    <row r="169" spans="1:8" ht="63.75" x14ac:dyDescent="0.25">
      <c r="A169" s="7" t="s">
        <v>31</v>
      </c>
      <c r="B169" s="8" t="s">
        <v>8</v>
      </c>
      <c r="C169" s="8" t="s">
        <v>34</v>
      </c>
      <c r="D169" s="10" t="s">
        <v>125</v>
      </c>
      <c r="E169" s="10" t="s">
        <v>32</v>
      </c>
      <c r="F169" s="41">
        <v>1165000</v>
      </c>
      <c r="G169" s="41">
        <v>1156210</v>
      </c>
      <c r="H169" s="16">
        <f t="shared" si="13"/>
        <v>99.245493562231758</v>
      </c>
    </row>
    <row r="170" spans="1:8" ht="51" x14ac:dyDescent="0.25">
      <c r="A170" s="12" t="s">
        <v>126</v>
      </c>
      <c r="B170" s="13" t="s">
        <v>22</v>
      </c>
      <c r="C170" s="13"/>
      <c r="D170" s="13"/>
      <c r="E170" s="13"/>
      <c r="F170" s="42">
        <f>F171+F182+F214</f>
        <v>117673720</v>
      </c>
      <c r="G170" s="42">
        <f>G171+G182+G214</f>
        <v>115888940</v>
      </c>
      <c r="H170" s="15">
        <f t="shared" si="13"/>
        <v>98.483280718923481</v>
      </c>
    </row>
    <row r="171" spans="1:8" x14ac:dyDescent="0.25">
      <c r="A171" s="7" t="s">
        <v>127</v>
      </c>
      <c r="B171" s="8" t="s">
        <v>22</v>
      </c>
      <c r="C171" s="8" t="s">
        <v>128</v>
      </c>
      <c r="D171" s="9"/>
      <c r="E171" s="9"/>
      <c r="F171" s="41">
        <f>F172</f>
        <v>1025230</v>
      </c>
      <c r="G171" s="41">
        <f>G172</f>
        <v>1025230</v>
      </c>
      <c r="H171" s="16">
        <f t="shared" si="13"/>
        <v>100</v>
      </c>
    </row>
    <row r="172" spans="1:8" ht="76.5" x14ac:dyDescent="0.25">
      <c r="A172" s="7" t="s">
        <v>129</v>
      </c>
      <c r="B172" s="8" t="s">
        <v>22</v>
      </c>
      <c r="C172" s="8" t="s">
        <v>128</v>
      </c>
      <c r="D172" s="8" t="s">
        <v>130</v>
      </c>
      <c r="E172" s="8"/>
      <c r="F172" s="41">
        <f>F173</f>
        <v>1025230</v>
      </c>
      <c r="G172" s="41">
        <f>G173</f>
        <v>1025230</v>
      </c>
      <c r="H172" s="16">
        <f t="shared" si="13"/>
        <v>100</v>
      </c>
    </row>
    <row r="173" spans="1:8" ht="114.75" x14ac:dyDescent="0.25">
      <c r="A173" s="7" t="s">
        <v>131</v>
      </c>
      <c r="B173" s="8" t="s">
        <v>22</v>
      </c>
      <c r="C173" s="8" t="s">
        <v>128</v>
      </c>
      <c r="D173" s="10" t="s">
        <v>132</v>
      </c>
      <c r="E173" s="10"/>
      <c r="F173" s="41">
        <f>F174+F178</f>
        <v>1025230</v>
      </c>
      <c r="G173" s="41">
        <f>G174+G178</f>
        <v>1025230</v>
      </c>
      <c r="H173" s="16">
        <f t="shared" si="13"/>
        <v>100</v>
      </c>
    </row>
    <row r="174" spans="1:8" ht="102" x14ac:dyDescent="0.25">
      <c r="A174" s="7" t="s">
        <v>133</v>
      </c>
      <c r="B174" s="8" t="s">
        <v>22</v>
      </c>
      <c r="C174" s="8" t="s">
        <v>128</v>
      </c>
      <c r="D174" s="10" t="s">
        <v>134</v>
      </c>
      <c r="E174" s="11"/>
      <c r="F174" s="41">
        <f t="shared" ref="F174:G176" si="18">F175</f>
        <v>475460</v>
      </c>
      <c r="G174" s="41">
        <f t="shared" si="18"/>
        <v>475460</v>
      </c>
      <c r="H174" s="16">
        <f t="shared" si="13"/>
        <v>100</v>
      </c>
    </row>
    <row r="175" spans="1:8" ht="76.5" x14ac:dyDescent="0.25">
      <c r="A175" s="7" t="s">
        <v>135</v>
      </c>
      <c r="B175" s="8" t="s">
        <v>22</v>
      </c>
      <c r="C175" s="8" t="s">
        <v>128</v>
      </c>
      <c r="D175" s="10" t="s">
        <v>136</v>
      </c>
      <c r="E175" s="11"/>
      <c r="F175" s="41">
        <f t="shared" si="18"/>
        <v>475460</v>
      </c>
      <c r="G175" s="41">
        <f t="shared" si="18"/>
        <v>475460</v>
      </c>
      <c r="H175" s="16">
        <f t="shared" si="13"/>
        <v>100</v>
      </c>
    </row>
    <row r="176" spans="1:8" ht="51" x14ac:dyDescent="0.25">
      <c r="A176" s="7" t="s">
        <v>29</v>
      </c>
      <c r="B176" s="8" t="s">
        <v>22</v>
      </c>
      <c r="C176" s="8" t="s">
        <v>128</v>
      </c>
      <c r="D176" s="10" t="s">
        <v>136</v>
      </c>
      <c r="E176" s="10" t="s">
        <v>30</v>
      </c>
      <c r="F176" s="41">
        <f t="shared" si="18"/>
        <v>475460</v>
      </c>
      <c r="G176" s="41">
        <f t="shared" si="18"/>
        <v>475460</v>
      </c>
      <c r="H176" s="16">
        <f t="shared" si="13"/>
        <v>100</v>
      </c>
    </row>
    <row r="177" spans="1:8" ht="63.75" x14ac:dyDescent="0.25">
      <c r="A177" s="7" t="s">
        <v>31</v>
      </c>
      <c r="B177" s="8" t="s">
        <v>22</v>
      </c>
      <c r="C177" s="8" t="s">
        <v>128</v>
      </c>
      <c r="D177" s="10" t="s">
        <v>136</v>
      </c>
      <c r="E177" s="10" t="s">
        <v>32</v>
      </c>
      <c r="F177" s="41">
        <v>475460</v>
      </c>
      <c r="G177" s="41">
        <v>475460</v>
      </c>
      <c r="H177" s="16">
        <f t="shared" si="13"/>
        <v>100</v>
      </c>
    </row>
    <row r="178" spans="1:8" ht="140.25" x14ac:dyDescent="0.25">
      <c r="A178" s="7" t="s">
        <v>137</v>
      </c>
      <c r="B178" s="8" t="s">
        <v>22</v>
      </c>
      <c r="C178" s="8" t="s">
        <v>128</v>
      </c>
      <c r="D178" s="10" t="s">
        <v>138</v>
      </c>
      <c r="E178" s="11"/>
      <c r="F178" s="41">
        <f t="shared" ref="F178:G180" si="19">F179</f>
        <v>549770</v>
      </c>
      <c r="G178" s="41">
        <f t="shared" si="19"/>
        <v>549770</v>
      </c>
      <c r="H178" s="16">
        <f t="shared" si="13"/>
        <v>100</v>
      </c>
    </row>
    <row r="179" spans="1:8" ht="76.5" x14ac:dyDescent="0.25">
      <c r="A179" s="7" t="s">
        <v>135</v>
      </c>
      <c r="B179" s="8" t="s">
        <v>22</v>
      </c>
      <c r="C179" s="8" t="s">
        <v>128</v>
      </c>
      <c r="D179" s="10" t="s">
        <v>139</v>
      </c>
      <c r="E179" s="11"/>
      <c r="F179" s="41">
        <f t="shared" si="19"/>
        <v>549770</v>
      </c>
      <c r="G179" s="41">
        <f t="shared" si="19"/>
        <v>549770</v>
      </c>
      <c r="H179" s="16">
        <f t="shared" si="13"/>
        <v>100</v>
      </c>
    </row>
    <row r="180" spans="1:8" ht="51" x14ac:dyDescent="0.25">
      <c r="A180" s="7" t="s">
        <v>29</v>
      </c>
      <c r="B180" s="8" t="s">
        <v>22</v>
      </c>
      <c r="C180" s="8" t="s">
        <v>128</v>
      </c>
      <c r="D180" s="10" t="s">
        <v>139</v>
      </c>
      <c r="E180" s="10" t="s">
        <v>30</v>
      </c>
      <c r="F180" s="41">
        <f t="shared" si="19"/>
        <v>549770</v>
      </c>
      <c r="G180" s="41">
        <f t="shared" si="19"/>
        <v>549770</v>
      </c>
      <c r="H180" s="16">
        <f t="shared" si="13"/>
        <v>100</v>
      </c>
    </row>
    <row r="181" spans="1:8" ht="63.75" x14ac:dyDescent="0.25">
      <c r="A181" s="7" t="s">
        <v>31</v>
      </c>
      <c r="B181" s="8" t="s">
        <v>22</v>
      </c>
      <c r="C181" s="8" t="s">
        <v>128</v>
      </c>
      <c r="D181" s="10" t="s">
        <v>139</v>
      </c>
      <c r="E181" s="10" t="s">
        <v>32</v>
      </c>
      <c r="F181" s="41">
        <v>549770</v>
      </c>
      <c r="G181" s="41">
        <v>549770</v>
      </c>
      <c r="H181" s="16">
        <f t="shared" si="13"/>
        <v>100</v>
      </c>
    </row>
    <row r="182" spans="1:8" ht="76.5" x14ac:dyDescent="0.25">
      <c r="A182" s="7" t="s">
        <v>140</v>
      </c>
      <c r="B182" s="8" t="s">
        <v>22</v>
      </c>
      <c r="C182" s="8" t="s">
        <v>141</v>
      </c>
      <c r="D182" s="9"/>
      <c r="E182" s="9"/>
      <c r="F182" s="41">
        <f>F183+F210</f>
        <v>57481280</v>
      </c>
      <c r="G182" s="41">
        <f>G183+G210</f>
        <v>57343500</v>
      </c>
      <c r="H182" s="16">
        <f t="shared" si="13"/>
        <v>99.760304572201591</v>
      </c>
    </row>
    <row r="183" spans="1:8" ht="76.5" x14ac:dyDescent="0.25">
      <c r="A183" s="7" t="s">
        <v>129</v>
      </c>
      <c r="B183" s="8" t="s">
        <v>22</v>
      </c>
      <c r="C183" s="8" t="s">
        <v>141</v>
      </c>
      <c r="D183" s="8" t="s">
        <v>130</v>
      </c>
      <c r="E183" s="8"/>
      <c r="F183" s="41">
        <f>F184+F189+F198+F203</f>
        <v>57363080</v>
      </c>
      <c r="G183" s="41">
        <f>G184+G189+G198+G203</f>
        <v>57225300</v>
      </c>
      <c r="H183" s="16">
        <f t="shared" si="13"/>
        <v>99.759810665675559</v>
      </c>
    </row>
    <row r="184" spans="1:8" ht="114.75" x14ac:dyDescent="0.25">
      <c r="A184" s="7" t="s">
        <v>131</v>
      </c>
      <c r="B184" s="8" t="s">
        <v>22</v>
      </c>
      <c r="C184" s="8" t="s">
        <v>141</v>
      </c>
      <c r="D184" s="10" t="s">
        <v>132</v>
      </c>
      <c r="E184" s="10"/>
      <c r="F184" s="41">
        <f t="shared" ref="F184:G187" si="20">F185</f>
        <v>1671910</v>
      </c>
      <c r="G184" s="41">
        <f t="shared" si="20"/>
        <v>1593650</v>
      </c>
      <c r="H184" s="16">
        <f t="shared" si="13"/>
        <v>95.319126029511153</v>
      </c>
    </row>
    <row r="185" spans="1:8" ht="38.25" x14ac:dyDescent="0.25">
      <c r="A185" s="7" t="s">
        <v>142</v>
      </c>
      <c r="B185" s="8" t="s">
        <v>22</v>
      </c>
      <c r="C185" s="8" t="s">
        <v>141</v>
      </c>
      <c r="D185" s="10" t="s">
        <v>143</v>
      </c>
      <c r="E185" s="11"/>
      <c r="F185" s="41">
        <f t="shared" si="20"/>
        <v>1671910</v>
      </c>
      <c r="G185" s="41">
        <f t="shared" si="20"/>
        <v>1593650</v>
      </c>
      <c r="H185" s="16">
        <f t="shared" si="13"/>
        <v>95.319126029511153</v>
      </c>
    </row>
    <row r="186" spans="1:8" ht="25.5" x14ac:dyDescent="0.25">
      <c r="A186" s="7" t="s">
        <v>144</v>
      </c>
      <c r="B186" s="8" t="s">
        <v>22</v>
      </c>
      <c r="C186" s="8" t="s">
        <v>141</v>
      </c>
      <c r="D186" s="10" t="s">
        <v>145</v>
      </c>
      <c r="E186" s="11"/>
      <c r="F186" s="41">
        <f t="shared" si="20"/>
        <v>1671910</v>
      </c>
      <c r="G186" s="41">
        <f t="shared" si="20"/>
        <v>1593650</v>
      </c>
      <c r="H186" s="16">
        <f t="shared" si="13"/>
        <v>95.319126029511153</v>
      </c>
    </row>
    <row r="187" spans="1:8" ht="51" x14ac:dyDescent="0.25">
      <c r="A187" s="7" t="s">
        <v>29</v>
      </c>
      <c r="B187" s="8" t="s">
        <v>22</v>
      </c>
      <c r="C187" s="8" t="s">
        <v>141</v>
      </c>
      <c r="D187" s="10" t="s">
        <v>145</v>
      </c>
      <c r="E187" s="10" t="s">
        <v>30</v>
      </c>
      <c r="F187" s="41">
        <f t="shared" si="20"/>
        <v>1671910</v>
      </c>
      <c r="G187" s="41">
        <f t="shared" si="20"/>
        <v>1593650</v>
      </c>
      <c r="H187" s="16">
        <f t="shared" si="13"/>
        <v>95.319126029511153</v>
      </c>
    </row>
    <row r="188" spans="1:8" ht="63.75" x14ac:dyDescent="0.25">
      <c r="A188" s="7" t="s">
        <v>31</v>
      </c>
      <c r="B188" s="8" t="s">
        <v>22</v>
      </c>
      <c r="C188" s="8" t="s">
        <v>141</v>
      </c>
      <c r="D188" s="10" t="s">
        <v>145</v>
      </c>
      <c r="E188" s="10" t="s">
        <v>32</v>
      </c>
      <c r="F188" s="41">
        <v>1671910</v>
      </c>
      <c r="G188" s="41">
        <v>1593650</v>
      </c>
      <c r="H188" s="16">
        <f t="shared" si="13"/>
        <v>95.319126029511153</v>
      </c>
    </row>
    <row r="189" spans="1:8" ht="102" x14ac:dyDescent="0.25">
      <c r="A189" s="7" t="s">
        <v>146</v>
      </c>
      <c r="B189" s="8" t="s">
        <v>22</v>
      </c>
      <c r="C189" s="8" t="s">
        <v>141</v>
      </c>
      <c r="D189" s="10" t="s">
        <v>147</v>
      </c>
      <c r="E189" s="10"/>
      <c r="F189" s="41">
        <f>F190+F194</f>
        <v>8174070</v>
      </c>
      <c r="G189" s="41">
        <f>G190+G194</f>
        <v>8114550</v>
      </c>
      <c r="H189" s="16">
        <f t="shared" si="13"/>
        <v>99.27184376938294</v>
      </c>
    </row>
    <row r="190" spans="1:8" ht="229.5" x14ac:dyDescent="0.25">
      <c r="A190" s="7" t="s">
        <v>148</v>
      </c>
      <c r="B190" s="8" t="s">
        <v>22</v>
      </c>
      <c r="C190" s="8" t="s">
        <v>141</v>
      </c>
      <c r="D190" s="10" t="s">
        <v>149</v>
      </c>
      <c r="E190" s="11"/>
      <c r="F190" s="41">
        <f t="shared" ref="F190:G192" si="21">F191</f>
        <v>7761300</v>
      </c>
      <c r="G190" s="41">
        <f t="shared" si="21"/>
        <v>7754550</v>
      </c>
      <c r="H190" s="16">
        <f t="shared" si="13"/>
        <v>99.913030033628388</v>
      </c>
    </row>
    <row r="191" spans="1:8" ht="76.5" x14ac:dyDescent="0.25">
      <c r="A191" s="7" t="s">
        <v>150</v>
      </c>
      <c r="B191" s="8" t="s">
        <v>22</v>
      </c>
      <c r="C191" s="8" t="s">
        <v>141</v>
      </c>
      <c r="D191" s="10" t="s">
        <v>151</v>
      </c>
      <c r="E191" s="11"/>
      <c r="F191" s="41">
        <f t="shared" si="21"/>
        <v>7761300</v>
      </c>
      <c r="G191" s="41">
        <f t="shared" si="21"/>
        <v>7754550</v>
      </c>
      <c r="H191" s="16">
        <f t="shared" si="13"/>
        <v>99.913030033628388</v>
      </c>
    </row>
    <row r="192" spans="1:8" ht="51" x14ac:dyDescent="0.25">
      <c r="A192" s="7" t="s">
        <v>29</v>
      </c>
      <c r="B192" s="8" t="s">
        <v>22</v>
      </c>
      <c r="C192" s="8" t="s">
        <v>141</v>
      </c>
      <c r="D192" s="10" t="s">
        <v>151</v>
      </c>
      <c r="E192" s="10" t="s">
        <v>30</v>
      </c>
      <c r="F192" s="41">
        <f t="shared" si="21"/>
        <v>7761300</v>
      </c>
      <c r="G192" s="41">
        <f t="shared" si="21"/>
        <v>7754550</v>
      </c>
      <c r="H192" s="16">
        <f t="shared" si="13"/>
        <v>99.913030033628388</v>
      </c>
    </row>
    <row r="193" spans="1:8" ht="63.75" x14ac:dyDescent="0.25">
      <c r="A193" s="7" t="s">
        <v>31</v>
      </c>
      <c r="B193" s="8" t="s">
        <v>22</v>
      </c>
      <c r="C193" s="8" t="s">
        <v>141</v>
      </c>
      <c r="D193" s="10" t="s">
        <v>151</v>
      </c>
      <c r="E193" s="10" t="s">
        <v>32</v>
      </c>
      <c r="F193" s="41">
        <v>7761300</v>
      </c>
      <c r="G193" s="41">
        <v>7754550</v>
      </c>
      <c r="H193" s="16">
        <f t="shared" si="13"/>
        <v>99.913030033628388</v>
      </c>
    </row>
    <row r="194" spans="1:8" ht="114.75" x14ac:dyDescent="0.25">
      <c r="A194" s="7" t="s">
        <v>152</v>
      </c>
      <c r="B194" s="8" t="s">
        <v>22</v>
      </c>
      <c r="C194" s="8" t="s">
        <v>141</v>
      </c>
      <c r="D194" s="10" t="s">
        <v>153</v>
      </c>
      <c r="E194" s="11"/>
      <c r="F194" s="41">
        <f t="shared" ref="F194:G196" si="22">F195</f>
        <v>412770</v>
      </c>
      <c r="G194" s="41">
        <f t="shared" si="22"/>
        <v>360000</v>
      </c>
      <c r="H194" s="16">
        <f t="shared" si="13"/>
        <v>87.215640671560436</v>
      </c>
    </row>
    <row r="195" spans="1:8" ht="89.25" x14ac:dyDescent="0.25">
      <c r="A195" s="7" t="s">
        <v>154</v>
      </c>
      <c r="B195" s="8" t="s">
        <v>22</v>
      </c>
      <c r="C195" s="8" t="s">
        <v>141</v>
      </c>
      <c r="D195" s="10" t="s">
        <v>155</v>
      </c>
      <c r="E195" s="11"/>
      <c r="F195" s="41">
        <f t="shared" si="22"/>
        <v>412770</v>
      </c>
      <c r="G195" s="41">
        <f t="shared" si="22"/>
        <v>360000</v>
      </c>
      <c r="H195" s="16">
        <f t="shared" si="13"/>
        <v>87.215640671560436</v>
      </c>
    </row>
    <row r="196" spans="1:8" ht="51" x14ac:dyDescent="0.25">
      <c r="A196" s="7" t="s">
        <v>29</v>
      </c>
      <c r="B196" s="8" t="s">
        <v>22</v>
      </c>
      <c r="C196" s="8" t="s">
        <v>141</v>
      </c>
      <c r="D196" s="10" t="s">
        <v>155</v>
      </c>
      <c r="E196" s="10" t="s">
        <v>30</v>
      </c>
      <c r="F196" s="41">
        <f t="shared" si="22"/>
        <v>412770</v>
      </c>
      <c r="G196" s="41">
        <f t="shared" si="22"/>
        <v>360000</v>
      </c>
      <c r="H196" s="16">
        <f t="shared" si="13"/>
        <v>87.215640671560436</v>
      </c>
    </row>
    <row r="197" spans="1:8" ht="63.75" x14ac:dyDescent="0.25">
      <c r="A197" s="7" t="s">
        <v>31</v>
      </c>
      <c r="B197" s="8" t="s">
        <v>22</v>
      </c>
      <c r="C197" s="8" t="s">
        <v>141</v>
      </c>
      <c r="D197" s="10" t="s">
        <v>155</v>
      </c>
      <c r="E197" s="10" t="s">
        <v>32</v>
      </c>
      <c r="F197" s="41">
        <v>412770</v>
      </c>
      <c r="G197" s="41">
        <v>360000</v>
      </c>
      <c r="H197" s="16">
        <f t="shared" si="13"/>
        <v>87.215640671560436</v>
      </c>
    </row>
    <row r="198" spans="1:8" ht="114.75" x14ac:dyDescent="0.25">
      <c r="A198" s="7" t="s">
        <v>156</v>
      </c>
      <c r="B198" s="8" t="s">
        <v>22</v>
      </c>
      <c r="C198" s="8" t="s">
        <v>141</v>
      </c>
      <c r="D198" s="10" t="s">
        <v>157</v>
      </c>
      <c r="E198" s="10"/>
      <c r="F198" s="41">
        <f t="shared" ref="F198:G201" si="23">F199</f>
        <v>6965000</v>
      </c>
      <c r="G198" s="41">
        <f t="shared" si="23"/>
        <v>6965000</v>
      </c>
      <c r="H198" s="16">
        <f t="shared" si="13"/>
        <v>100</v>
      </c>
    </row>
    <row r="199" spans="1:8" ht="102" x14ac:dyDescent="0.25">
      <c r="A199" s="7" t="s">
        <v>158</v>
      </c>
      <c r="B199" s="8" t="s">
        <v>22</v>
      </c>
      <c r="C199" s="8" t="s">
        <v>141</v>
      </c>
      <c r="D199" s="10" t="s">
        <v>159</v>
      </c>
      <c r="E199" s="11"/>
      <c r="F199" s="41">
        <f t="shared" si="23"/>
        <v>6965000</v>
      </c>
      <c r="G199" s="41">
        <f t="shared" si="23"/>
        <v>6965000</v>
      </c>
      <c r="H199" s="16">
        <f t="shared" si="13"/>
        <v>100</v>
      </c>
    </row>
    <row r="200" spans="1:8" ht="76.5" x14ac:dyDescent="0.25">
      <c r="A200" s="7" t="s">
        <v>160</v>
      </c>
      <c r="B200" s="8" t="s">
        <v>22</v>
      </c>
      <c r="C200" s="8" t="s">
        <v>141</v>
      </c>
      <c r="D200" s="10" t="s">
        <v>161</v>
      </c>
      <c r="E200" s="11"/>
      <c r="F200" s="41">
        <f t="shared" si="23"/>
        <v>6965000</v>
      </c>
      <c r="G200" s="41">
        <f t="shared" si="23"/>
        <v>6965000</v>
      </c>
      <c r="H200" s="16">
        <f t="shared" si="13"/>
        <v>100</v>
      </c>
    </row>
    <row r="201" spans="1:8" ht="51" x14ac:dyDescent="0.25">
      <c r="A201" s="7" t="s">
        <v>29</v>
      </c>
      <c r="B201" s="8" t="s">
        <v>22</v>
      </c>
      <c r="C201" s="8" t="s">
        <v>141</v>
      </c>
      <c r="D201" s="10" t="s">
        <v>161</v>
      </c>
      <c r="E201" s="10" t="s">
        <v>30</v>
      </c>
      <c r="F201" s="41">
        <f t="shared" si="23"/>
        <v>6965000</v>
      </c>
      <c r="G201" s="41">
        <f t="shared" si="23"/>
        <v>6965000</v>
      </c>
      <c r="H201" s="16">
        <f t="shared" ref="H201:H276" si="24">G201/F201*100</f>
        <v>100</v>
      </c>
    </row>
    <row r="202" spans="1:8" ht="63.75" x14ac:dyDescent="0.25">
      <c r="A202" s="7" t="s">
        <v>31</v>
      </c>
      <c r="B202" s="8" t="s">
        <v>22</v>
      </c>
      <c r="C202" s="8" t="s">
        <v>141</v>
      </c>
      <c r="D202" s="10" t="s">
        <v>161</v>
      </c>
      <c r="E202" s="10" t="s">
        <v>32</v>
      </c>
      <c r="F202" s="41">
        <v>6965000</v>
      </c>
      <c r="G202" s="41">
        <v>6965000</v>
      </c>
      <c r="H202" s="16">
        <f t="shared" si="24"/>
        <v>100</v>
      </c>
    </row>
    <row r="203" spans="1:8" ht="25.5" x14ac:dyDescent="0.25">
      <c r="A203" s="7" t="s">
        <v>11</v>
      </c>
      <c r="B203" s="8" t="s">
        <v>22</v>
      </c>
      <c r="C203" s="8" t="s">
        <v>141</v>
      </c>
      <c r="D203" s="10" t="s">
        <v>162</v>
      </c>
      <c r="E203" s="10"/>
      <c r="F203" s="41">
        <f>F204</f>
        <v>40552100</v>
      </c>
      <c r="G203" s="41">
        <f>G204</f>
        <v>40552100</v>
      </c>
      <c r="H203" s="16">
        <f t="shared" si="24"/>
        <v>100</v>
      </c>
    </row>
    <row r="204" spans="1:8" ht="63.75" x14ac:dyDescent="0.25">
      <c r="A204" s="7" t="s">
        <v>13</v>
      </c>
      <c r="B204" s="8" t="s">
        <v>22</v>
      </c>
      <c r="C204" s="8" t="s">
        <v>141</v>
      </c>
      <c r="D204" s="10" t="s">
        <v>163</v>
      </c>
      <c r="E204" s="11"/>
      <c r="F204" s="41">
        <f>F205</f>
        <v>40552100</v>
      </c>
      <c r="G204" s="41">
        <f>G205</f>
        <v>40552100</v>
      </c>
      <c r="H204" s="16">
        <f t="shared" si="24"/>
        <v>100</v>
      </c>
    </row>
    <row r="205" spans="1:8" ht="51" x14ac:dyDescent="0.25">
      <c r="A205" s="7" t="s">
        <v>164</v>
      </c>
      <c r="B205" s="8" t="s">
        <v>22</v>
      </c>
      <c r="C205" s="8" t="s">
        <v>141</v>
      </c>
      <c r="D205" s="10" t="s">
        <v>165</v>
      </c>
      <c r="E205" s="11"/>
      <c r="F205" s="41">
        <f>F206+F208</f>
        <v>40552100</v>
      </c>
      <c r="G205" s="41">
        <f>G206+G208</f>
        <v>40552100</v>
      </c>
      <c r="H205" s="16">
        <f t="shared" si="24"/>
        <v>100</v>
      </c>
    </row>
    <row r="206" spans="1:8" ht="140.25" x14ac:dyDescent="0.25">
      <c r="A206" s="7" t="s">
        <v>17</v>
      </c>
      <c r="B206" s="8" t="s">
        <v>22</v>
      </c>
      <c r="C206" s="8" t="s">
        <v>141</v>
      </c>
      <c r="D206" s="10" t="s">
        <v>165</v>
      </c>
      <c r="E206" s="10" t="s">
        <v>18</v>
      </c>
      <c r="F206" s="41">
        <f>F207</f>
        <v>40410100</v>
      </c>
      <c r="G206" s="41">
        <f>G207</f>
        <v>40410100</v>
      </c>
      <c r="H206" s="16">
        <f t="shared" si="24"/>
        <v>100</v>
      </c>
    </row>
    <row r="207" spans="1:8" ht="38.25" x14ac:dyDescent="0.25">
      <c r="A207" s="7" t="s">
        <v>102</v>
      </c>
      <c r="B207" s="8" t="s">
        <v>22</v>
      </c>
      <c r="C207" s="8" t="s">
        <v>141</v>
      </c>
      <c r="D207" s="10" t="s">
        <v>165</v>
      </c>
      <c r="E207" s="10" t="s">
        <v>103</v>
      </c>
      <c r="F207" s="41">
        <v>40410100</v>
      </c>
      <c r="G207" s="41">
        <v>40410100</v>
      </c>
      <c r="H207" s="16">
        <f t="shared" si="24"/>
        <v>100</v>
      </c>
    </row>
    <row r="208" spans="1:8" ht="25.5" x14ac:dyDescent="0.25">
      <c r="A208" s="7" t="s">
        <v>40</v>
      </c>
      <c r="B208" s="8" t="s">
        <v>22</v>
      </c>
      <c r="C208" s="8" t="s">
        <v>141</v>
      </c>
      <c r="D208" s="10" t="s">
        <v>165</v>
      </c>
      <c r="E208" s="10" t="s">
        <v>41</v>
      </c>
      <c r="F208" s="41">
        <f>F209</f>
        <v>142000</v>
      </c>
      <c r="G208" s="41">
        <f>G209</f>
        <v>142000</v>
      </c>
      <c r="H208" s="16">
        <f t="shared" si="24"/>
        <v>100</v>
      </c>
    </row>
    <row r="209" spans="1:8" ht="25.5" x14ac:dyDescent="0.25">
      <c r="A209" s="7" t="s">
        <v>42</v>
      </c>
      <c r="B209" s="8" t="s">
        <v>22</v>
      </c>
      <c r="C209" s="8" t="s">
        <v>141</v>
      </c>
      <c r="D209" s="10" t="s">
        <v>165</v>
      </c>
      <c r="E209" s="10" t="s">
        <v>43</v>
      </c>
      <c r="F209" s="41">
        <v>142000</v>
      </c>
      <c r="G209" s="41">
        <v>142000</v>
      </c>
      <c r="H209" s="16">
        <f t="shared" si="24"/>
        <v>100</v>
      </c>
    </row>
    <row r="210" spans="1:8" x14ac:dyDescent="0.25">
      <c r="A210" s="21" t="s">
        <v>74</v>
      </c>
      <c r="B210" s="22" t="s">
        <v>22</v>
      </c>
      <c r="C210" s="22" t="s">
        <v>141</v>
      </c>
      <c r="D210" s="22" t="s">
        <v>75</v>
      </c>
      <c r="E210" s="22"/>
      <c r="F210" s="23">
        <f t="shared" ref="F210:G212" si="25">F211</f>
        <v>118200</v>
      </c>
      <c r="G210" s="23">
        <f t="shared" si="25"/>
        <v>118200</v>
      </c>
      <c r="H210" s="24">
        <f t="shared" si="24"/>
        <v>100</v>
      </c>
    </row>
    <row r="211" spans="1:8" ht="25.5" x14ac:dyDescent="0.25">
      <c r="A211" s="21" t="s">
        <v>82</v>
      </c>
      <c r="B211" s="22" t="s">
        <v>22</v>
      </c>
      <c r="C211" s="22" t="s">
        <v>141</v>
      </c>
      <c r="D211" s="25" t="s">
        <v>83</v>
      </c>
      <c r="E211" s="26"/>
      <c r="F211" s="23">
        <f t="shared" si="25"/>
        <v>118200</v>
      </c>
      <c r="G211" s="23">
        <f t="shared" si="25"/>
        <v>118200</v>
      </c>
      <c r="H211" s="24">
        <f t="shared" si="24"/>
        <v>100</v>
      </c>
    </row>
    <row r="212" spans="1:8" ht="38.25" x14ac:dyDescent="0.25">
      <c r="A212" s="21" t="s">
        <v>505</v>
      </c>
      <c r="B212" s="22" t="s">
        <v>22</v>
      </c>
      <c r="C212" s="22" t="s">
        <v>141</v>
      </c>
      <c r="D212" s="25" t="s">
        <v>83</v>
      </c>
      <c r="E212" s="25">
        <v>300</v>
      </c>
      <c r="F212" s="23">
        <f t="shared" si="25"/>
        <v>118200</v>
      </c>
      <c r="G212" s="27">
        <f t="shared" si="25"/>
        <v>118200</v>
      </c>
      <c r="H212" s="24">
        <f t="shared" si="24"/>
        <v>100</v>
      </c>
    </row>
    <row r="213" spans="1:8" x14ac:dyDescent="0.25">
      <c r="A213" s="21" t="s">
        <v>772</v>
      </c>
      <c r="B213" s="22" t="s">
        <v>22</v>
      </c>
      <c r="C213" s="22" t="s">
        <v>141</v>
      </c>
      <c r="D213" s="25" t="s">
        <v>83</v>
      </c>
      <c r="E213" s="25">
        <v>360</v>
      </c>
      <c r="F213" s="23">
        <v>118200</v>
      </c>
      <c r="G213" s="27">
        <v>118200</v>
      </c>
      <c r="H213" s="24">
        <f t="shared" si="24"/>
        <v>100</v>
      </c>
    </row>
    <row r="214" spans="1:8" ht="63.75" x14ac:dyDescent="0.25">
      <c r="A214" s="7" t="s">
        <v>166</v>
      </c>
      <c r="B214" s="8" t="s">
        <v>22</v>
      </c>
      <c r="C214" s="8" t="s">
        <v>167</v>
      </c>
      <c r="D214" s="9"/>
      <c r="E214" s="9"/>
      <c r="F214" s="41">
        <f>F215</f>
        <v>59167210</v>
      </c>
      <c r="G214" s="41">
        <f>G215</f>
        <v>57520210</v>
      </c>
      <c r="H214" s="16">
        <f t="shared" si="24"/>
        <v>97.216363590576606</v>
      </c>
    </row>
    <row r="215" spans="1:8" ht="76.5" x14ac:dyDescent="0.25">
      <c r="A215" s="7" t="s">
        <v>129</v>
      </c>
      <c r="B215" s="8" t="s">
        <v>22</v>
      </c>
      <c r="C215" s="8" t="s">
        <v>167</v>
      </c>
      <c r="D215" s="8" t="s">
        <v>130</v>
      </c>
      <c r="E215" s="8"/>
      <c r="F215" s="41">
        <f>F216+F232</f>
        <v>59167210</v>
      </c>
      <c r="G215" s="41">
        <f>G216+G232</f>
        <v>57520210</v>
      </c>
      <c r="H215" s="16">
        <f t="shared" si="24"/>
        <v>97.216363590576606</v>
      </c>
    </row>
    <row r="216" spans="1:8" ht="51" x14ac:dyDescent="0.25">
      <c r="A216" s="7" t="s">
        <v>168</v>
      </c>
      <c r="B216" s="8" t="s">
        <v>22</v>
      </c>
      <c r="C216" s="8" t="s">
        <v>167</v>
      </c>
      <c r="D216" s="10" t="s">
        <v>169</v>
      </c>
      <c r="E216" s="10"/>
      <c r="F216" s="41">
        <f>F217+F228+F224</f>
        <v>51222000</v>
      </c>
      <c r="G216" s="41">
        <f>G217+G228+G224</f>
        <v>50832040</v>
      </c>
      <c r="H216" s="16">
        <f t="shared" si="24"/>
        <v>99.23868650189371</v>
      </c>
    </row>
    <row r="217" spans="1:8" ht="127.5" x14ac:dyDescent="0.25">
      <c r="A217" s="7" t="s">
        <v>170</v>
      </c>
      <c r="B217" s="8" t="s">
        <v>22</v>
      </c>
      <c r="C217" s="8" t="s">
        <v>167</v>
      </c>
      <c r="D217" s="10" t="s">
        <v>171</v>
      </c>
      <c r="E217" s="11"/>
      <c r="F217" s="41">
        <f>F218+F221</f>
        <v>1000000</v>
      </c>
      <c r="G217" s="41">
        <f>G218+G221</f>
        <v>652000</v>
      </c>
      <c r="H217" s="16">
        <f t="shared" si="24"/>
        <v>65.2</v>
      </c>
    </row>
    <row r="218" spans="1:8" ht="102" x14ac:dyDescent="0.25">
      <c r="A218" s="7" t="s">
        <v>172</v>
      </c>
      <c r="B218" s="8" t="s">
        <v>22</v>
      </c>
      <c r="C218" s="8" t="s">
        <v>167</v>
      </c>
      <c r="D218" s="10" t="s">
        <v>173</v>
      </c>
      <c r="E218" s="11"/>
      <c r="F218" s="41">
        <f>F219</f>
        <v>500000</v>
      </c>
      <c r="G218" s="41">
        <f>G219</f>
        <v>252000</v>
      </c>
      <c r="H218" s="16">
        <f t="shared" si="24"/>
        <v>50.4</v>
      </c>
    </row>
    <row r="219" spans="1:8" ht="51" x14ac:dyDescent="0.25">
      <c r="A219" s="7" t="s">
        <v>29</v>
      </c>
      <c r="B219" s="8" t="s">
        <v>22</v>
      </c>
      <c r="C219" s="8" t="s">
        <v>167</v>
      </c>
      <c r="D219" s="10" t="s">
        <v>173</v>
      </c>
      <c r="E219" s="10" t="s">
        <v>30</v>
      </c>
      <c r="F219" s="41">
        <f>F220</f>
        <v>500000</v>
      </c>
      <c r="G219" s="41">
        <f>G220</f>
        <v>252000</v>
      </c>
      <c r="H219" s="16">
        <f t="shared" si="24"/>
        <v>50.4</v>
      </c>
    </row>
    <row r="220" spans="1:8" ht="63.75" x14ac:dyDescent="0.25">
      <c r="A220" s="7" t="s">
        <v>31</v>
      </c>
      <c r="B220" s="8" t="s">
        <v>22</v>
      </c>
      <c r="C220" s="8" t="s">
        <v>167</v>
      </c>
      <c r="D220" s="10" t="s">
        <v>173</v>
      </c>
      <c r="E220" s="10" t="s">
        <v>32</v>
      </c>
      <c r="F220" s="41">
        <v>500000</v>
      </c>
      <c r="G220" s="41">
        <v>252000</v>
      </c>
      <c r="H220" s="16">
        <f t="shared" si="24"/>
        <v>50.4</v>
      </c>
    </row>
    <row r="221" spans="1:8" ht="102" x14ac:dyDescent="0.25">
      <c r="A221" s="7" t="s">
        <v>174</v>
      </c>
      <c r="B221" s="8" t="s">
        <v>22</v>
      </c>
      <c r="C221" s="8" t="s">
        <v>167</v>
      </c>
      <c r="D221" s="10" t="s">
        <v>175</v>
      </c>
      <c r="E221" s="11"/>
      <c r="F221" s="41">
        <f>F222</f>
        <v>500000</v>
      </c>
      <c r="G221" s="41">
        <f>G222</f>
        <v>400000</v>
      </c>
      <c r="H221" s="16">
        <f t="shared" si="24"/>
        <v>80</v>
      </c>
    </row>
    <row r="222" spans="1:8" ht="51" x14ac:dyDescent="0.25">
      <c r="A222" s="7" t="s">
        <v>29</v>
      </c>
      <c r="B222" s="8" t="s">
        <v>22</v>
      </c>
      <c r="C222" s="8" t="s">
        <v>167</v>
      </c>
      <c r="D222" s="10" t="s">
        <v>175</v>
      </c>
      <c r="E222" s="10" t="s">
        <v>30</v>
      </c>
      <c r="F222" s="41">
        <f>F223</f>
        <v>500000</v>
      </c>
      <c r="G222" s="41">
        <f>G223</f>
        <v>400000</v>
      </c>
      <c r="H222" s="16">
        <f t="shared" si="24"/>
        <v>80</v>
      </c>
    </row>
    <row r="223" spans="1:8" ht="63.75" x14ac:dyDescent="0.25">
      <c r="A223" s="7" t="s">
        <v>31</v>
      </c>
      <c r="B223" s="8" t="s">
        <v>22</v>
      </c>
      <c r="C223" s="8" t="s">
        <v>167</v>
      </c>
      <c r="D223" s="10" t="s">
        <v>175</v>
      </c>
      <c r="E223" s="10" t="s">
        <v>32</v>
      </c>
      <c r="F223" s="41">
        <v>500000</v>
      </c>
      <c r="G223" s="41">
        <v>400000</v>
      </c>
      <c r="H223" s="16">
        <f t="shared" si="24"/>
        <v>80</v>
      </c>
    </row>
    <row r="224" spans="1:8" ht="89.25" x14ac:dyDescent="0.25">
      <c r="A224" s="7" t="s">
        <v>877</v>
      </c>
      <c r="B224" s="8" t="s">
        <v>22</v>
      </c>
      <c r="C224" s="8" t="s">
        <v>167</v>
      </c>
      <c r="D224" s="28" t="s">
        <v>876</v>
      </c>
      <c r="E224" s="10"/>
      <c r="F224" s="41">
        <f t="shared" ref="F224:G226" si="26">F225</f>
        <v>162000</v>
      </c>
      <c r="G224" s="41">
        <f t="shared" si="26"/>
        <v>161600</v>
      </c>
      <c r="H224" s="16">
        <f t="shared" si="24"/>
        <v>99.753086419753089</v>
      </c>
    </row>
    <row r="225" spans="1:8" ht="102" x14ac:dyDescent="0.25">
      <c r="A225" s="7" t="s">
        <v>878</v>
      </c>
      <c r="B225" s="8" t="s">
        <v>22</v>
      </c>
      <c r="C225" s="8" t="s">
        <v>167</v>
      </c>
      <c r="D225" s="28" t="s">
        <v>875</v>
      </c>
      <c r="E225" s="10"/>
      <c r="F225" s="41">
        <f t="shared" si="26"/>
        <v>162000</v>
      </c>
      <c r="G225" s="41">
        <f t="shared" si="26"/>
        <v>161600</v>
      </c>
      <c r="H225" s="16">
        <f t="shared" si="24"/>
        <v>99.753086419753089</v>
      </c>
    </row>
    <row r="226" spans="1:8" ht="140.25" x14ac:dyDescent="0.25">
      <c r="A226" s="7" t="s">
        <v>17</v>
      </c>
      <c r="B226" s="8" t="s">
        <v>22</v>
      </c>
      <c r="C226" s="8" t="s">
        <v>167</v>
      </c>
      <c r="D226" s="28" t="s">
        <v>875</v>
      </c>
      <c r="E226" s="10">
        <v>100</v>
      </c>
      <c r="F226" s="41">
        <f t="shared" si="26"/>
        <v>162000</v>
      </c>
      <c r="G226" s="41">
        <f t="shared" si="26"/>
        <v>161600</v>
      </c>
      <c r="H226" s="16">
        <f t="shared" si="24"/>
        <v>99.753086419753089</v>
      </c>
    </row>
    <row r="227" spans="1:8" ht="51" x14ac:dyDescent="0.25">
      <c r="A227" s="7" t="s">
        <v>19</v>
      </c>
      <c r="B227" s="8" t="s">
        <v>22</v>
      </c>
      <c r="C227" s="8" t="s">
        <v>167</v>
      </c>
      <c r="D227" s="28" t="s">
        <v>875</v>
      </c>
      <c r="E227" s="10">
        <v>120</v>
      </c>
      <c r="F227" s="41">
        <v>162000</v>
      </c>
      <c r="G227" s="41">
        <v>161600</v>
      </c>
      <c r="H227" s="16">
        <f t="shared" si="24"/>
        <v>99.753086419753089</v>
      </c>
    </row>
    <row r="228" spans="1:8" ht="127.5" x14ac:dyDescent="0.25">
      <c r="A228" s="7" t="s">
        <v>176</v>
      </c>
      <c r="B228" s="8" t="s">
        <v>22</v>
      </c>
      <c r="C228" s="8" t="s">
        <v>167</v>
      </c>
      <c r="D228" s="10" t="s">
        <v>177</v>
      </c>
      <c r="E228" s="11"/>
      <c r="F228" s="41">
        <f t="shared" ref="F228:G230" si="27">F229</f>
        <v>50060000</v>
      </c>
      <c r="G228" s="41">
        <f t="shared" si="27"/>
        <v>50018440</v>
      </c>
      <c r="H228" s="16">
        <f t="shared" si="24"/>
        <v>99.916979624450661</v>
      </c>
    </row>
    <row r="229" spans="1:8" ht="51" x14ac:dyDescent="0.25">
      <c r="A229" s="7" t="s">
        <v>178</v>
      </c>
      <c r="B229" s="8" t="s">
        <v>22</v>
      </c>
      <c r="C229" s="8" t="s">
        <v>167</v>
      </c>
      <c r="D229" s="10" t="s">
        <v>179</v>
      </c>
      <c r="E229" s="11"/>
      <c r="F229" s="41">
        <f t="shared" si="27"/>
        <v>50060000</v>
      </c>
      <c r="G229" s="41">
        <f t="shared" si="27"/>
        <v>50018440</v>
      </c>
      <c r="H229" s="16">
        <f t="shared" si="24"/>
        <v>99.916979624450661</v>
      </c>
    </row>
    <row r="230" spans="1:8" ht="51" x14ac:dyDescent="0.25">
      <c r="A230" s="7" t="s">
        <v>29</v>
      </c>
      <c r="B230" s="8" t="s">
        <v>22</v>
      </c>
      <c r="C230" s="8" t="s">
        <v>167</v>
      </c>
      <c r="D230" s="10" t="s">
        <v>179</v>
      </c>
      <c r="E230" s="10" t="s">
        <v>30</v>
      </c>
      <c r="F230" s="41">
        <f t="shared" si="27"/>
        <v>50060000</v>
      </c>
      <c r="G230" s="41">
        <f t="shared" si="27"/>
        <v>50018440</v>
      </c>
      <c r="H230" s="16">
        <f t="shared" si="24"/>
        <v>99.916979624450661</v>
      </c>
    </row>
    <row r="231" spans="1:8" ht="63.75" x14ac:dyDescent="0.25">
      <c r="A231" s="7" t="s">
        <v>31</v>
      </c>
      <c r="B231" s="8" t="s">
        <v>22</v>
      </c>
      <c r="C231" s="8" t="s">
        <v>167</v>
      </c>
      <c r="D231" s="10" t="s">
        <v>179</v>
      </c>
      <c r="E231" s="10" t="s">
        <v>32</v>
      </c>
      <c r="F231" s="41">
        <v>50060000</v>
      </c>
      <c r="G231" s="41">
        <v>50018440</v>
      </c>
      <c r="H231" s="16">
        <f t="shared" si="24"/>
        <v>99.916979624450661</v>
      </c>
    </row>
    <row r="232" spans="1:8" ht="89.25" x14ac:dyDescent="0.25">
      <c r="A232" s="7" t="s">
        <v>180</v>
      </c>
      <c r="B232" s="8" t="s">
        <v>22</v>
      </c>
      <c r="C232" s="8" t="s">
        <v>167</v>
      </c>
      <c r="D232" s="10" t="s">
        <v>181</v>
      </c>
      <c r="E232" s="10"/>
      <c r="F232" s="41">
        <f t="shared" ref="F232:G235" si="28">F233</f>
        <v>7945210</v>
      </c>
      <c r="G232" s="41">
        <f t="shared" si="28"/>
        <v>6688170</v>
      </c>
      <c r="H232" s="16">
        <f t="shared" si="24"/>
        <v>84.178643484564915</v>
      </c>
    </row>
    <row r="233" spans="1:8" ht="89.25" x14ac:dyDescent="0.25">
      <c r="A233" s="7" t="s">
        <v>182</v>
      </c>
      <c r="B233" s="8" t="s">
        <v>22</v>
      </c>
      <c r="C233" s="8" t="s">
        <v>167</v>
      </c>
      <c r="D233" s="10" t="s">
        <v>183</v>
      </c>
      <c r="E233" s="11"/>
      <c r="F233" s="41">
        <f t="shared" si="28"/>
        <v>7945210</v>
      </c>
      <c r="G233" s="41">
        <f t="shared" si="28"/>
        <v>6688170</v>
      </c>
      <c r="H233" s="16">
        <f t="shared" si="24"/>
        <v>84.178643484564915</v>
      </c>
    </row>
    <row r="234" spans="1:8" ht="51" x14ac:dyDescent="0.25">
      <c r="A234" s="7" t="s">
        <v>184</v>
      </c>
      <c r="B234" s="8" t="s">
        <v>22</v>
      </c>
      <c r="C234" s="8" t="s">
        <v>167</v>
      </c>
      <c r="D234" s="10" t="s">
        <v>185</v>
      </c>
      <c r="E234" s="11"/>
      <c r="F234" s="41">
        <f t="shared" si="28"/>
        <v>7945210</v>
      </c>
      <c r="G234" s="41">
        <f t="shared" si="28"/>
        <v>6688170</v>
      </c>
      <c r="H234" s="16">
        <f t="shared" si="24"/>
        <v>84.178643484564915</v>
      </c>
    </row>
    <row r="235" spans="1:8" ht="51" x14ac:dyDescent="0.25">
      <c r="A235" s="7" t="s">
        <v>29</v>
      </c>
      <c r="B235" s="8" t="s">
        <v>22</v>
      </c>
      <c r="C235" s="8" t="s">
        <v>167</v>
      </c>
      <c r="D235" s="10" t="s">
        <v>185</v>
      </c>
      <c r="E235" s="10" t="s">
        <v>30</v>
      </c>
      <c r="F235" s="41">
        <f t="shared" si="28"/>
        <v>7945210</v>
      </c>
      <c r="G235" s="41">
        <f t="shared" si="28"/>
        <v>6688170</v>
      </c>
      <c r="H235" s="16">
        <f t="shared" si="24"/>
        <v>84.178643484564915</v>
      </c>
    </row>
    <row r="236" spans="1:8" ht="63.75" x14ac:dyDescent="0.25">
      <c r="A236" s="7" t="s">
        <v>31</v>
      </c>
      <c r="B236" s="8" t="s">
        <v>22</v>
      </c>
      <c r="C236" s="8" t="s">
        <v>167</v>
      </c>
      <c r="D236" s="10" t="s">
        <v>185</v>
      </c>
      <c r="E236" s="10" t="s">
        <v>32</v>
      </c>
      <c r="F236" s="41">
        <v>7945210</v>
      </c>
      <c r="G236" s="41">
        <v>6688170</v>
      </c>
      <c r="H236" s="16">
        <f t="shared" si="24"/>
        <v>84.178643484564915</v>
      </c>
    </row>
    <row r="237" spans="1:8" x14ac:dyDescent="0.25">
      <c r="A237" s="12" t="s">
        <v>186</v>
      </c>
      <c r="B237" s="13" t="s">
        <v>34</v>
      </c>
      <c r="C237" s="13"/>
      <c r="D237" s="13"/>
      <c r="E237" s="13"/>
      <c r="F237" s="42">
        <f>F238+F252+F262+F300+F307</f>
        <v>1303034783</v>
      </c>
      <c r="G237" s="42">
        <f>G238+G252+G262+G300+G307</f>
        <v>1247596940</v>
      </c>
      <c r="H237" s="15">
        <f t="shared" si="24"/>
        <v>95.745482490316604</v>
      </c>
    </row>
    <row r="238" spans="1:8" ht="25.5" x14ac:dyDescent="0.25">
      <c r="A238" s="7" t="s">
        <v>187</v>
      </c>
      <c r="B238" s="8" t="s">
        <v>34</v>
      </c>
      <c r="C238" s="8" t="s">
        <v>188</v>
      </c>
      <c r="D238" s="9"/>
      <c r="E238" s="9"/>
      <c r="F238" s="41">
        <f>F239</f>
        <v>3552000</v>
      </c>
      <c r="G238" s="41">
        <f>G239</f>
        <v>3550850</v>
      </c>
      <c r="H238" s="16">
        <f t="shared" si="24"/>
        <v>99.967623873873876</v>
      </c>
    </row>
    <row r="239" spans="1:8" ht="38.25" x14ac:dyDescent="0.25">
      <c r="A239" s="7" t="s">
        <v>189</v>
      </c>
      <c r="B239" s="8" t="s">
        <v>34</v>
      </c>
      <c r="C239" s="8" t="s">
        <v>188</v>
      </c>
      <c r="D239" s="8" t="s">
        <v>190</v>
      </c>
      <c r="E239" s="8"/>
      <c r="F239" s="41">
        <f>F240+F245</f>
        <v>3552000</v>
      </c>
      <c r="G239" s="41">
        <f>G240+G245</f>
        <v>3550850</v>
      </c>
      <c r="H239" s="16">
        <f t="shared" si="24"/>
        <v>99.967623873873876</v>
      </c>
    </row>
    <row r="240" spans="1:8" ht="63.75" x14ac:dyDescent="0.25">
      <c r="A240" s="7" t="s">
        <v>191</v>
      </c>
      <c r="B240" s="8" t="s">
        <v>34</v>
      </c>
      <c r="C240" s="8" t="s">
        <v>188</v>
      </c>
      <c r="D240" s="10" t="s">
        <v>192</v>
      </c>
      <c r="E240" s="10"/>
      <c r="F240" s="41">
        <f t="shared" ref="F240:G243" si="29">F241</f>
        <v>400000</v>
      </c>
      <c r="G240" s="41">
        <f t="shared" si="29"/>
        <v>400000</v>
      </c>
      <c r="H240" s="16">
        <f t="shared" si="24"/>
        <v>100</v>
      </c>
    </row>
    <row r="241" spans="1:8" ht="114.75" x14ac:dyDescent="0.25">
      <c r="A241" s="7" t="s">
        <v>193</v>
      </c>
      <c r="B241" s="8" t="s">
        <v>34</v>
      </c>
      <c r="C241" s="8" t="s">
        <v>188</v>
      </c>
      <c r="D241" s="10" t="s">
        <v>194</v>
      </c>
      <c r="E241" s="11"/>
      <c r="F241" s="41">
        <f t="shared" si="29"/>
        <v>400000</v>
      </c>
      <c r="G241" s="41">
        <f t="shared" si="29"/>
        <v>400000</v>
      </c>
      <c r="H241" s="16">
        <f t="shared" si="24"/>
        <v>100</v>
      </c>
    </row>
    <row r="242" spans="1:8" ht="51" x14ac:dyDescent="0.25">
      <c r="A242" s="7" t="s">
        <v>195</v>
      </c>
      <c r="B242" s="8" t="s">
        <v>34</v>
      </c>
      <c r="C242" s="8" t="s">
        <v>188</v>
      </c>
      <c r="D242" s="10" t="s">
        <v>196</v>
      </c>
      <c r="E242" s="11"/>
      <c r="F242" s="41">
        <f t="shared" si="29"/>
        <v>400000</v>
      </c>
      <c r="G242" s="41">
        <f t="shared" si="29"/>
        <v>400000</v>
      </c>
      <c r="H242" s="16">
        <f t="shared" si="24"/>
        <v>100</v>
      </c>
    </row>
    <row r="243" spans="1:8" ht="51" x14ac:dyDescent="0.25">
      <c r="A243" s="7" t="s">
        <v>29</v>
      </c>
      <c r="B243" s="8" t="s">
        <v>34</v>
      </c>
      <c r="C243" s="8" t="s">
        <v>188</v>
      </c>
      <c r="D243" s="10" t="s">
        <v>196</v>
      </c>
      <c r="E243" s="10" t="s">
        <v>30</v>
      </c>
      <c r="F243" s="41">
        <f t="shared" si="29"/>
        <v>400000</v>
      </c>
      <c r="G243" s="41">
        <f t="shared" si="29"/>
        <v>400000</v>
      </c>
      <c r="H243" s="16">
        <f t="shared" si="24"/>
        <v>100</v>
      </c>
    </row>
    <row r="244" spans="1:8" ht="63.75" x14ac:dyDescent="0.25">
      <c r="A244" s="7" t="s">
        <v>31</v>
      </c>
      <c r="B244" s="8" t="s">
        <v>34</v>
      </c>
      <c r="C244" s="8" t="s">
        <v>188</v>
      </c>
      <c r="D244" s="10" t="s">
        <v>196</v>
      </c>
      <c r="E244" s="10" t="s">
        <v>32</v>
      </c>
      <c r="F244" s="41">
        <v>400000</v>
      </c>
      <c r="G244" s="41">
        <v>400000</v>
      </c>
      <c r="H244" s="16">
        <f t="shared" si="24"/>
        <v>100</v>
      </c>
    </row>
    <row r="245" spans="1:8" ht="89.25" x14ac:dyDescent="0.25">
      <c r="A245" s="7" t="s">
        <v>197</v>
      </c>
      <c r="B245" s="8" t="s">
        <v>34</v>
      </c>
      <c r="C245" s="8" t="s">
        <v>188</v>
      </c>
      <c r="D245" s="10" t="s">
        <v>198</v>
      </c>
      <c r="E245" s="10"/>
      <c r="F245" s="41">
        <f>F246</f>
        <v>3152000</v>
      </c>
      <c r="G245" s="41">
        <f>G246</f>
        <v>3150850</v>
      </c>
      <c r="H245" s="16">
        <f t="shared" si="24"/>
        <v>99.963515228426388</v>
      </c>
    </row>
    <row r="246" spans="1:8" ht="51" x14ac:dyDescent="0.25">
      <c r="A246" s="7" t="s">
        <v>199</v>
      </c>
      <c r="B246" s="8" t="s">
        <v>34</v>
      </c>
      <c r="C246" s="8" t="s">
        <v>188</v>
      </c>
      <c r="D246" s="10" t="s">
        <v>200</v>
      </c>
      <c r="E246" s="11"/>
      <c r="F246" s="41">
        <f>F247</f>
        <v>3152000</v>
      </c>
      <c r="G246" s="41">
        <f>G247</f>
        <v>3150850</v>
      </c>
      <c r="H246" s="16">
        <f t="shared" si="24"/>
        <v>99.963515228426388</v>
      </c>
    </row>
    <row r="247" spans="1:8" ht="102" x14ac:dyDescent="0.25">
      <c r="A247" s="7" t="s">
        <v>201</v>
      </c>
      <c r="B247" s="8" t="s">
        <v>34</v>
      </c>
      <c r="C247" s="8" t="s">
        <v>188</v>
      </c>
      <c r="D247" s="10" t="s">
        <v>202</v>
      </c>
      <c r="E247" s="11"/>
      <c r="F247" s="41">
        <f>F248+F250</f>
        <v>3152000</v>
      </c>
      <c r="G247" s="41">
        <f>G248+G250</f>
        <v>3150850</v>
      </c>
      <c r="H247" s="16">
        <f t="shared" si="24"/>
        <v>99.963515228426388</v>
      </c>
    </row>
    <row r="248" spans="1:8" ht="140.25" x14ac:dyDescent="0.25">
      <c r="A248" s="7" t="s">
        <v>17</v>
      </c>
      <c r="B248" s="8" t="s">
        <v>34</v>
      </c>
      <c r="C248" s="8" t="s">
        <v>188</v>
      </c>
      <c r="D248" s="10" t="s">
        <v>202</v>
      </c>
      <c r="E248" s="10" t="s">
        <v>18</v>
      </c>
      <c r="F248" s="41">
        <f>F249</f>
        <v>723000</v>
      </c>
      <c r="G248" s="41">
        <f>G249</f>
        <v>723000</v>
      </c>
      <c r="H248" s="16">
        <f t="shared" si="24"/>
        <v>100</v>
      </c>
    </row>
    <row r="249" spans="1:8" ht="51" x14ac:dyDescent="0.25">
      <c r="A249" s="7" t="s">
        <v>19</v>
      </c>
      <c r="B249" s="8" t="s">
        <v>34</v>
      </c>
      <c r="C249" s="8" t="s">
        <v>188</v>
      </c>
      <c r="D249" s="10" t="s">
        <v>202</v>
      </c>
      <c r="E249" s="10" t="s">
        <v>20</v>
      </c>
      <c r="F249" s="41">
        <v>723000</v>
      </c>
      <c r="G249" s="41">
        <v>723000</v>
      </c>
      <c r="H249" s="16">
        <f t="shared" si="24"/>
        <v>100</v>
      </c>
    </row>
    <row r="250" spans="1:8" ht="51" x14ac:dyDescent="0.25">
      <c r="A250" s="7" t="s">
        <v>29</v>
      </c>
      <c r="B250" s="8" t="s">
        <v>34</v>
      </c>
      <c r="C250" s="8" t="s">
        <v>188</v>
      </c>
      <c r="D250" s="10" t="s">
        <v>202</v>
      </c>
      <c r="E250" s="10" t="s">
        <v>30</v>
      </c>
      <c r="F250" s="41">
        <f>F251</f>
        <v>2429000</v>
      </c>
      <c r="G250" s="41">
        <f>G251</f>
        <v>2427850</v>
      </c>
      <c r="H250" s="16">
        <f t="shared" si="24"/>
        <v>99.952655413750506</v>
      </c>
    </row>
    <row r="251" spans="1:8" ht="63.75" x14ac:dyDescent="0.25">
      <c r="A251" s="7" t="s">
        <v>31</v>
      </c>
      <c r="B251" s="8" t="s">
        <v>34</v>
      </c>
      <c r="C251" s="8" t="s">
        <v>188</v>
      </c>
      <c r="D251" s="10" t="s">
        <v>202</v>
      </c>
      <c r="E251" s="10" t="s">
        <v>32</v>
      </c>
      <c r="F251" s="41">
        <v>2429000</v>
      </c>
      <c r="G251" s="41">
        <v>2427850</v>
      </c>
      <c r="H251" s="16">
        <f t="shared" si="24"/>
        <v>99.952655413750506</v>
      </c>
    </row>
    <row r="252" spans="1:8" x14ac:dyDescent="0.25">
      <c r="A252" s="7" t="s">
        <v>203</v>
      </c>
      <c r="B252" s="8" t="s">
        <v>34</v>
      </c>
      <c r="C252" s="8" t="s">
        <v>204</v>
      </c>
      <c r="D252" s="9"/>
      <c r="E252" s="9"/>
      <c r="F252" s="41">
        <f t="shared" ref="F252:G254" si="30">F253</f>
        <v>84764400</v>
      </c>
      <c r="G252" s="41">
        <f t="shared" si="30"/>
        <v>77607790</v>
      </c>
      <c r="H252" s="16">
        <f t="shared" si="24"/>
        <v>91.557056972030722</v>
      </c>
    </row>
    <row r="253" spans="1:8" ht="63.75" x14ac:dyDescent="0.25">
      <c r="A253" s="7" t="s">
        <v>205</v>
      </c>
      <c r="B253" s="8" t="s">
        <v>34</v>
      </c>
      <c r="C253" s="8" t="s">
        <v>204</v>
      </c>
      <c r="D253" s="8" t="s">
        <v>206</v>
      </c>
      <c r="E253" s="8"/>
      <c r="F253" s="41">
        <f t="shared" si="30"/>
        <v>84764400</v>
      </c>
      <c r="G253" s="41">
        <f t="shared" si="30"/>
        <v>77607790</v>
      </c>
      <c r="H253" s="16">
        <f t="shared" si="24"/>
        <v>91.557056972030722</v>
      </c>
    </row>
    <row r="254" spans="1:8" ht="38.25" x14ac:dyDescent="0.25">
      <c r="A254" s="7" t="s">
        <v>207</v>
      </c>
      <c r="B254" s="8" t="s">
        <v>34</v>
      </c>
      <c r="C254" s="8" t="s">
        <v>204</v>
      </c>
      <c r="D254" s="10" t="s">
        <v>208</v>
      </c>
      <c r="E254" s="10"/>
      <c r="F254" s="41">
        <f t="shared" si="30"/>
        <v>84764400</v>
      </c>
      <c r="G254" s="41">
        <f t="shared" si="30"/>
        <v>77607790</v>
      </c>
      <c r="H254" s="16">
        <f t="shared" si="24"/>
        <v>91.557056972030722</v>
      </c>
    </row>
    <row r="255" spans="1:8" ht="51" x14ac:dyDescent="0.25">
      <c r="A255" s="7" t="s">
        <v>209</v>
      </c>
      <c r="B255" s="8" t="s">
        <v>34</v>
      </c>
      <c r="C255" s="8" t="s">
        <v>204</v>
      </c>
      <c r="D255" s="10" t="s">
        <v>210</v>
      </c>
      <c r="E255" s="11"/>
      <c r="F255" s="41">
        <f>F256+F259</f>
        <v>84764400</v>
      </c>
      <c r="G255" s="41">
        <f>G256+G259</f>
        <v>77607790</v>
      </c>
      <c r="H255" s="16">
        <f t="shared" si="24"/>
        <v>91.557056972030722</v>
      </c>
    </row>
    <row r="256" spans="1:8" ht="127.5" x14ac:dyDescent="0.25">
      <c r="A256" s="7" t="s">
        <v>211</v>
      </c>
      <c r="B256" s="8" t="s">
        <v>34</v>
      </c>
      <c r="C256" s="8" t="s">
        <v>204</v>
      </c>
      <c r="D256" s="10" t="s">
        <v>212</v>
      </c>
      <c r="E256" s="11"/>
      <c r="F256" s="41">
        <f>F257</f>
        <v>2549400</v>
      </c>
      <c r="G256" s="41">
        <f>G257</f>
        <v>2549400</v>
      </c>
      <c r="H256" s="16">
        <f t="shared" si="24"/>
        <v>100</v>
      </c>
    </row>
    <row r="257" spans="1:8" ht="51" x14ac:dyDescent="0.25">
      <c r="A257" s="7" t="s">
        <v>29</v>
      </c>
      <c r="B257" s="8" t="s">
        <v>34</v>
      </c>
      <c r="C257" s="8" t="s">
        <v>204</v>
      </c>
      <c r="D257" s="10" t="s">
        <v>212</v>
      </c>
      <c r="E257" s="10" t="s">
        <v>30</v>
      </c>
      <c r="F257" s="41">
        <f>F258</f>
        <v>2549400</v>
      </c>
      <c r="G257" s="41">
        <f>G258</f>
        <v>2549400</v>
      </c>
      <c r="H257" s="16">
        <f t="shared" si="24"/>
        <v>100</v>
      </c>
    </row>
    <row r="258" spans="1:8" ht="63.75" x14ac:dyDescent="0.25">
      <c r="A258" s="7" t="s">
        <v>31</v>
      </c>
      <c r="B258" s="8" t="s">
        <v>34</v>
      </c>
      <c r="C258" s="8" t="s">
        <v>204</v>
      </c>
      <c r="D258" s="10" t="s">
        <v>212</v>
      </c>
      <c r="E258" s="10" t="s">
        <v>32</v>
      </c>
      <c r="F258" s="41">
        <v>2549400</v>
      </c>
      <c r="G258" s="41">
        <v>2549400</v>
      </c>
      <c r="H258" s="16">
        <f t="shared" si="24"/>
        <v>100</v>
      </c>
    </row>
    <row r="259" spans="1:8" ht="102" x14ac:dyDescent="0.25">
      <c r="A259" s="7" t="s">
        <v>213</v>
      </c>
      <c r="B259" s="8" t="s">
        <v>34</v>
      </c>
      <c r="C259" s="8" t="s">
        <v>204</v>
      </c>
      <c r="D259" s="10" t="s">
        <v>214</v>
      </c>
      <c r="E259" s="11"/>
      <c r="F259" s="41">
        <f>F260</f>
        <v>82215000</v>
      </c>
      <c r="G259" s="41">
        <f>G260</f>
        <v>75058390</v>
      </c>
      <c r="H259" s="16">
        <f t="shared" si="24"/>
        <v>91.295250258468656</v>
      </c>
    </row>
    <row r="260" spans="1:8" ht="51" x14ac:dyDescent="0.25">
      <c r="A260" s="7" t="s">
        <v>29</v>
      </c>
      <c r="B260" s="8" t="s">
        <v>34</v>
      </c>
      <c r="C260" s="8" t="s">
        <v>204</v>
      </c>
      <c r="D260" s="10" t="s">
        <v>214</v>
      </c>
      <c r="E260" s="10" t="s">
        <v>30</v>
      </c>
      <c r="F260" s="41">
        <f>F261</f>
        <v>82215000</v>
      </c>
      <c r="G260" s="41">
        <f>G261</f>
        <v>75058390</v>
      </c>
      <c r="H260" s="16">
        <f t="shared" si="24"/>
        <v>91.295250258468656</v>
      </c>
    </row>
    <row r="261" spans="1:8" ht="63.75" x14ac:dyDescent="0.25">
      <c r="A261" s="7" t="s">
        <v>31</v>
      </c>
      <c r="B261" s="8" t="s">
        <v>34</v>
      </c>
      <c r="C261" s="8" t="s">
        <v>204</v>
      </c>
      <c r="D261" s="10" t="s">
        <v>214</v>
      </c>
      <c r="E261" s="10" t="s">
        <v>32</v>
      </c>
      <c r="F261" s="41">
        <v>82215000</v>
      </c>
      <c r="G261" s="41">
        <v>75058390</v>
      </c>
      <c r="H261" s="16">
        <f t="shared" si="24"/>
        <v>91.295250258468656</v>
      </c>
    </row>
    <row r="262" spans="1:8" ht="25.5" x14ac:dyDescent="0.25">
      <c r="A262" s="7" t="s">
        <v>215</v>
      </c>
      <c r="B262" s="8" t="s">
        <v>34</v>
      </c>
      <c r="C262" s="8" t="s">
        <v>128</v>
      </c>
      <c r="D262" s="9"/>
      <c r="E262" s="9"/>
      <c r="F262" s="41">
        <f>F263+F282</f>
        <v>1050856273</v>
      </c>
      <c r="G262" s="41">
        <f>G263+G282</f>
        <v>1002908330</v>
      </c>
      <c r="H262" s="16">
        <f t="shared" si="24"/>
        <v>95.437250151905403</v>
      </c>
    </row>
    <row r="263" spans="1:8" ht="63.75" x14ac:dyDescent="0.25">
      <c r="A263" s="7" t="s">
        <v>205</v>
      </c>
      <c r="B263" s="8" t="s">
        <v>34</v>
      </c>
      <c r="C263" s="8" t="s">
        <v>128</v>
      </c>
      <c r="D263" s="8" t="s">
        <v>206</v>
      </c>
      <c r="E263" s="8"/>
      <c r="F263" s="41">
        <f>F264</f>
        <v>809833010</v>
      </c>
      <c r="G263" s="41">
        <f>G264</f>
        <v>788740210</v>
      </c>
      <c r="H263" s="16">
        <f t="shared" si="24"/>
        <v>97.395413654476741</v>
      </c>
    </row>
    <row r="264" spans="1:8" ht="25.5" x14ac:dyDescent="0.25">
      <c r="A264" s="7" t="s">
        <v>216</v>
      </c>
      <c r="B264" s="8" t="s">
        <v>34</v>
      </c>
      <c r="C264" s="8" t="s">
        <v>128</v>
      </c>
      <c r="D264" s="10" t="s">
        <v>217</v>
      </c>
      <c r="E264" s="10"/>
      <c r="F264" s="41">
        <f>F269+F265</f>
        <v>809833010</v>
      </c>
      <c r="G264" s="41">
        <f>G269+G265</f>
        <v>788740210</v>
      </c>
      <c r="H264" s="16">
        <f t="shared" si="24"/>
        <v>97.395413654476741</v>
      </c>
    </row>
    <row r="265" spans="1:8" ht="63.75" x14ac:dyDescent="0.25">
      <c r="A265" s="21" t="s">
        <v>775</v>
      </c>
      <c r="B265" s="22" t="s">
        <v>34</v>
      </c>
      <c r="C265" s="22" t="s">
        <v>128</v>
      </c>
      <c r="D265" s="25" t="s">
        <v>776</v>
      </c>
      <c r="E265" s="26"/>
      <c r="F265" s="23">
        <f t="shared" ref="F265:G267" si="31">F266</f>
        <v>31686250</v>
      </c>
      <c r="G265" s="23">
        <f t="shared" si="31"/>
        <v>11247900</v>
      </c>
      <c r="H265" s="24">
        <f t="shared" ref="H265" si="32">G265/F265*100</f>
        <v>35.497731665943427</v>
      </c>
    </row>
    <row r="266" spans="1:8" ht="63.75" x14ac:dyDescent="0.25">
      <c r="A266" s="21" t="s">
        <v>773</v>
      </c>
      <c r="B266" s="22" t="s">
        <v>34</v>
      </c>
      <c r="C266" s="22" t="s">
        <v>128</v>
      </c>
      <c r="D266" s="25" t="s">
        <v>774</v>
      </c>
      <c r="E266" s="26"/>
      <c r="F266" s="41">
        <f t="shared" si="31"/>
        <v>31686250</v>
      </c>
      <c r="G266" s="23">
        <f t="shared" si="31"/>
        <v>11247900</v>
      </c>
      <c r="H266" s="24">
        <f t="shared" ref="H266:H268" si="33">G266/F266*100</f>
        <v>35.497731665943427</v>
      </c>
    </row>
    <row r="267" spans="1:8" ht="51" x14ac:dyDescent="0.25">
      <c r="A267" s="21" t="s">
        <v>317</v>
      </c>
      <c r="B267" s="22" t="s">
        <v>34</v>
      </c>
      <c r="C267" s="22" t="s">
        <v>128</v>
      </c>
      <c r="D267" s="25" t="s">
        <v>774</v>
      </c>
      <c r="E267" s="25" t="s">
        <v>318</v>
      </c>
      <c r="F267" s="41">
        <f t="shared" si="31"/>
        <v>31686250</v>
      </c>
      <c r="G267" s="23">
        <f t="shared" si="31"/>
        <v>11247900</v>
      </c>
      <c r="H267" s="24">
        <f t="shared" si="33"/>
        <v>35.497731665943427</v>
      </c>
    </row>
    <row r="268" spans="1:8" ht="229.5" x14ac:dyDescent="0.25">
      <c r="A268" s="7" t="s">
        <v>321</v>
      </c>
      <c r="B268" s="22" t="s">
        <v>34</v>
      </c>
      <c r="C268" s="22" t="s">
        <v>128</v>
      </c>
      <c r="D268" s="25" t="s">
        <v>774</v>
      </c>
      <c r="E268" s="25" t="s">
        <v>322</v>
      </c>
      <c r="F268" s="41">
        <v>31686250</v>
      </c>
      <c r="G268" s="27">
        <v>11247900</v>
      </c>
      <c r="H268" s="24">
        <f t="shared" si="33"/>
        <v>35.497731665943427</v>
      </c>
    </row>
    <row r="269" spans="1:8" ht="76.5" x14ac:dyDescent="0.25">
      <c r="A269" s="7" t="s">
        <v>218</v>
      </c>
      <c r="B269" s="8" t="s">
        <v>34</v>
      </c>
      <c r="C269" s="8" t="s">
        <v>128</v>
      </c>
      <c r="D269" s="10" t="s">
        <v>219</v>
      </c>
      <c r="E269" s="11"/>
      <c r="F269" s="41">
        <f>F270+F273+F276+F279</f>
        <v>778146760</v>
      </c>
      <c r="G269" s="41">
        <f>G270+G273+G276+G279</f>
        <v>777492310</v>
      </c>
      <c r="H269" s="16">
        <f t="shared" si="24"/>
        <v>99.915896327834091</v>
      </c>
    </row>
    <row r="270" spans="1:8" ht="76.5" x14ac:dyDescent="0.25">
      <c r="A270" s="7" t="s">
        <v>220</v>
      </c>
      <c r="B270" s="8" t="s">
        <v>34</v>
      </c>
      <c r="C270" s="8" t="s">
        <v>128</v>
      </c>
      <c r="D270" s="10" t="s">
        <v>221</v>
      </c>
      <c r="E270" s="11"/>
      <c r="F270" s="41">
        <f>F271</f>
        <v>427312070</v>
      </c>
      <c r="G270" s="41">
        <f>G271</f>
        <v>427312070</v>
      </c>
      <c r="H270" s="16">
        <f t="shared" si="24"/>
        <v>100</v>
      </c>
    </row>
    <row r="271" spans="1:8" ht="63.75" x14ac:dyDescent="0.25">
      <c r="A271" s="7" t="s">
        <v>92</v>
      </c>
      <c r="B271" s="8" t="s">
        <v>34</v>
      </c>
      <c r="C271" s="8" t="s">
        <v>128</v>
      </c>
      <c r="D271" s="10" t="s">
        <v>221</v>
      </c>
      <c r="E271" s="10" t="s">
        <v>93</v>
      </c>
      <c r="F271" s="41">
        <f>F272</f>
        <v>427312070</v>
      </c>
      <c r="G271" s="41">
        <f>G272</f>
        <v>427312070</v>
      </c>
      <c r="H271" s="16">
        <f t="shared" si="24"/>
        <v>100</v>
      </c>
    </row>
    <row r="272" spans="1:8" ht="25.5" x14ac:dyDescent="0.25">
      <c r="A272" s="7" t="s">
        <v>94</v>
      </c>
      <c r="B272" s="8" t="s">
        <v>34</v>
      </c>
      <c r="C272" s="8" t="s">
        <v>128</v>
      </c>
      <c r="D272" s="10" t="s">
        <v>221</v>
      </c>
      <c r="E272" s="10" t="s">
        <v>95</v>
      </c>
      <c r="F272" s="41">
        <v>427312070</v>
      </c>
      <c r="G272" s="41">
        <v>427312070</v>
      </c>
      <c r="H272" s="16">
        <f t="shared" si="24"/>
        <v>100</v>
      </c>
    </row>
    <row r="273" spans="1:8" ht="51" x14ac:dyDescent="0.25">
      <c r="A273" s="7" t="s">
        <v>222</v>
      </c>
      <c r="B273" s="8" t="s">
        <v>34</v>
      </c>
      <c r="C273" s="8" t="s">
        <v>128</v>
      </c>
      <c r="D273" s="10" t="s">
        <v>223</v>
      </c>
      <c r="E273" s="11"/>
      <c r="F273" s="41">
        <f>F274</f>
        <v>25000000</v>
      </c>
      <c r="G273" s="41">
        <f>G274</f>
        <v>25000000</v>
      </c>
      <c r="H273" s="16">
        <f t="shared" si="24"/>
        <v>100</v>
      </c>
    </row>
    <row r="274" spans="1:8" ht="63.75" x14ac:dyDescent="0.25">
      <c r="A274" s="7" t="s">
        <v>92</v>
      </c>
      <c r="B274" s="8" t="s">
        <v>34</v>
      </c>
      <c r="C274" s="8" t="s">
        <v>128</v>
      </c>
      <c r="D274" s="10" t="s">
        <v>223</v>
      </c>
      <c r="E274" s="10" t="s">
        <v>93</v>
      </c>
      <c r="F274" s="41">
        <f>F275</f>
        <v>25000000</v>
      </c>
      <c r="G274" s="41">
        <f>G275</f>
        <v>25000000</v>
      </c>
      <c r="H274" s="16">
        <f t="shared" si="24"/>
        <v>100</v>
      </c>
    </row>
    <row r="275" spans="1:8" ht="25.5" x14ac:dyDescent="0.25">
      <c r="A275" s="7" t="s">
        <v>94</v>
      </c>
      <c r="B275" s="8" t="s">
        <v>34</v>
      </c>
      <c r="C275" s="8" t="s">
        <v>128</v>
      </c>
      <c r="D275" s="10" t="s">
        <v>223</v>
      </c>
      <c r="E275" s="10" t="s">
        <v>95</v>
      </c>
      <c r="F275" s="41">
        <v>25000000</v>
      </c>
      <c r="G275" s="41">
        <v>25000000</v>
      </c>
      <c r="H275" s="16">
        <f t="shared" si="24"/>
        <v>100</v>
      </c>
    </row>
    <row r="276" spans="1:8" ht="63.75" x14ac:dyDescent="0.25">
      <c r="A276" s="7" t="s">
        <v>224</v>
      </c>
      <c r="B276" s="8" t="s">
        <v>34</v>
      </c>
      <c r="C276" s="8" t="s">
        <v>128</v>
      </c>
      <c r="D276" s="10" t="s">
        <v>225</v>
      </c>
      <c r="E276" s="11"/>
      <c r="F276" s="41">
        <f>F277</f>
        <v>312185690</v>
      </c>
      <c r="G276" s="41">
        <f>G277</f>
        <v>311531240</v>
      </c>
      <c r="H276" s="16">
        <f t="shared" si="24"/>
        <v>99.790365150945902</v>
      </c>
    </row>
    <row r="277" spans="1:8" ht="63.75" x14ac:dyDescent="0.25">
      <c r="A277" s="7" t="s">
        <v>92</v>
      </c>
      <c r="B277" s="8" t="s">
        <v>34</v>
      </c>
      <c r="C277" s="8" t="s">
        <v>128</v>
      </c>
      <c r="D277" s="10" t="s">
        <v>225</v>
      </c>
      <c r="E277" s="10" t="s">
        <v>93</v>
      </c>
      <c r="F277" s="41">
        <f>F278</f>
        <v>312185690</v>
      </c>
      <c r="G277" s="41">
        <f>G278</f>
        <v>311531240</v>
      </c>
      <c r="H277" s="16">
        <f t="shared" ref="H277:H353" si="34">G277/F277*100</f>
        <v>99.790365150945902</v>
      </c>
    </row>
    <row r="278" spans="1:8" ht="25.5" x14ac:dyDescent="0.25">
      <c r="A278" s="7" t="s">
        <v>94</v>
      </c>
      <c r="B278" s="8" t="s">
        <v>34</v>
      </c>
      <c r="C278" s="8" t="s">
        <v>128</v>
      </c>
      <c r="D278" s="10" t="s">
        <v>225</v>
      </c>
      <c r="E278" s="10" t="s">
        <v>95</v>
      </c>
      <c r="F278" s="41">
        <v>312185690</v>
      </c>
      <c r="G278" s="41">
        <v>311531240</v>
      </c>
      <c r="H278" s="16">
        <f t="shared" si="34"/>
        <v>99.790365150945902</v>
      </c>
    </row>
    <row r="279" spans="1:8" ht="127.5" x14ac:dyDescent="0.25">
      <c r="A279" s="21" t="s">
        <v>861</v>
      </c>
      <c r="B279" s="22" t="s">
        <v>34</v>
      </c>
      <c r="C279" s="22" t="s">
        <v>128</v>
      </c>
      <c r="D279" s="25" t="s">
        <v>860</v>
      </c>
      <c r="E279" s="26"/>
      <c r="F279" s="41">
        <f t="shared" ref="F279:G280" si="35">F280</f>
        <v>13649000</v>
      </c>
      <c r="G279" s="23">
        <f t="shared" si="35"/>
        <v>13649000</v>
      </c>
      <c r="H279" s="24">
        <f t="shared" si="34"/>
        <v>100</v>
      </c>
    </row>
    <row r="280" spans="1:8" ht="63.75" x14ac:dyDescent="0.25">
      <c r="A280" s="7" t="s">
        <v>92</v>
      </c>
      <c r="B280" s="22" t="s">
        <v>34</v>
      </c>
      <c r="C280" s="22" t="s">
        <v>128</v>
      </c>
      <c r="D280" s="25" t="s">
        <v>860</v>
      </c>
      <c r="E280" s="25">
        <v>600</v>
      </c>
      <c r="F280" s="41">
        <f t="shared" si="35"/>
        <v>13649000</v>
      </c>
      <c r="G280" s="23">
        <f t="shared" si="35"/>
        <v>13649000</v>
      </c>
      <c r="H280" s="24">
        <f t="shared" si="34"/>
        <v>100</v>
      </c>
    </row>
    <row r="281" spans="1:8" ht="25.5" x14ac:dyDescent="0.25">
      <c r="A281" s="7" t="s">
        <v>94</v>
      </c>
      <c r="B281" s="22" t="s">
        <v>34</v>
      </c>
      <c r="C281" s="22" t="s">
        <v>128</v>
      </c>
      <c r="D281" s="25" t="s">
        <v>860</v>
      </c>
      <c r="E281" s="25">
        <v>610</v>
      </c>
      <c r="F281" s="41">
        <v>13649000</v>
      </c>
      <c r="G281" s="27">
        <v>13649000</v>
      </c>
      <c r="H281" s="24">
        <f t="shared" si="34"/>
        <v>100</v>
      </c>
    </row>
    <row r="282" spans="1:8" ht="63.75" x14ac:dyDescent="0.25">
      <c r="A282" s="7" t="s">
        <v>226</v>
      </c>
      <c r="B282" s="8" t="s">
        <v>34</v>
      </c>
      <c r="C282" s="8" t="s">
        <v>128</v>
      </c>
      <c r="D282" s="8" t="s">
        <v>227</v>
      </c>
      <c r="E282" s="8"/>
      <c r="F282" s="41">
        <f>F288+F283</f>
        <v>241023263</v>
      </c>
      <c r="G282" s="41">
        <f>G288+G283</f>
        <v>214168120</v>
      </c>
      <c r="H282" s="16">
        <f t="shared" si="34"/>
        <v>88.857862653697467</v>
      </c>
    </row>
    <row r="283" spans="1:8" ht="38.25" x14ac:dyDescent="0.25">
      <c r="A283" s="7" t="s">
        <v>400</v>
      </c>
      <c r="B283" s="8" t="s">
        <v>34</v>
      </c>
      <c r="C283" s="8" t="s">
        <v>128</v>
      </c>
      <c r="D283" s="8">
        <v>1710000000</v>
      </c>
      <c r="E283" s="8"/>
      <c r="F283" s="41">
        <f t="shared" ref="F283:G286" si="36">F284</f>
        <v>15540780</v>
      </c>
      <c r="G283" s="41">
        <f t="shared" si="36"/>
        <v>14463350</v>
      </c>
      <c r="H283" s="16">
        <f t="shared" si="34"/>
        <v>93.067079001182691</v>
      </c>
    </row>
    <row r="284" spans="1:8" ht="76.5" x14ac:dyDescent="0.25">
      <c r="A284" s="7" t="s">
        <v>402</v>
      </c>
      <c r="B284" s="8" t="s">
        <v>34</v>
      </c>
      <c r="C284" s="8" t="s">
        <v>128</v>
      </c>
      <c r="D284" s="8">
        <v>1710100000</v>
      </c>
      <c r="E284" s="8"/>
      <c r="F284" s="41">
        <f t="shared" si="36"/>
        <v>15540780</v>
      </c>
      <c r="G284" s="41">
        <f t="shared" si="36"/>
        <v>14463350</v>
      </c>
      <c r="H284" s="16">
        <f t="shared" si="34"/>
        <v>93.067079001182691</v>
      </c>
    </row>
    <row r="285" spans="1:8" ht="89.25" x14ac:dyDescent="0.25">
      <c r="A285" s="7" t="s">
        <v>404</v>
      </c>
      <c r="B285" s="8" t="s">
        <v>34</v>
      </c>
      <c r="C285" s="8" t="s">
        <v>128</v>
      </c>
      <c r="D285" s="8">
        <v>1710101340</v>
      </c>
      <c r="E285" s="8"/>
      <c r="F285" s="41">
        <f t="shared" si="36"/>
        <v>15540780</v>
      </c>
      <c r="G285" s="41">
        <f t="shared" si="36"/>
        <v>14463350</v>
      </c>
      <c r="H285" s="16">
        <f t="shared" si="34"/>
        <v>93.067079001182691</v>
      </c>
    </row>
    <row r="286" spans="1:8" ht="63.75" x14ac:dyDescent="0.25">
      <c r="A286" s="7" t="s">
        <v>92</v>
      </c>
      <c r="B286" s="8" t="s">
        <v>34</v>
      </c>
      <c r="C286" s="8" t="s">
        <v>128</v>
      </c>
      <c r="D286" s="8">
        <v>1710101340</v>
      </c>
      <c r="E286" s="8">
        <v>600</v>
      </c>
      <c r="F286" s="41">
        <f t="shared" si="36"/>
        <v>15540780</v>
      </c>
      <c r="G286" s="41">
        <f t="shared" si="36"/>
        <v>14463350</v>
      </c>
      <c r="H286" s="16">
        <f t="shared" si="34"/>
        <v>93.067079001182691</v>
      </c>
    </row>
    <row r="287" spans="1:8" ht="25.5" x14ac:dyDescent="0.25">
      <c r="A287" s="7" t="s">
        <v>94</v>
      </c>
      <c r="B287" s="8" t="s">
        <v>34</v>
      </c>
      <c r="C287" s="8" t="s">
        <v>128</v>
      </c>
      <c r="D287" s="8">
        <v>1710101340</v>
      </c>
      <c r="E287" s="8">
        <v>610</v>
      </c>
      <c r="F287" s="41">
        <v>15540780</v>
      </c>
      <c r="G287" s="41">
        <v>14463350</v>
      </c>
      <c r="H287" s="16">
        <f t="shared" si="34"/>
        <v>93.067079001182691</v>
      </c>
    </row>
    <row r="288" spans="1:8" ht="89.25" x14ac:dyDescent="0.25">
      <c r="A288" s="7" t="s">
        <v>228</v>
      </c>
      <c r="B288" s="8" t="s">
        <v>34</v>
      </c>
      <c r="C288" s="8" t="s">
        <v>128</v>
      </c>
      <c r="D288" s="10" t="s">
        <v>229</v>
      </c>
      <c r="E288" s="10"/>
      <c r="F288" s="41">
        <f>F289+F296</f>
        <v>225482483</v>
      </c>
      <c r="G288" s="41">
        <f>G289+G296</f>
        <v>199704770</v>
      </c>
      <c r="H288" s="16">
        <f t="shared" si="34"/>
        <v>88.567753620133757</v>
      </c>
    </row>
    <row r="289" spans="1:8" ht="102" x14ac:dyDescent="0.25">
      <c r="A289" s="7" t="s">
        <v>230</v>
      </c>
      <c r="B289" s="8" t="s">
        <v>34</v>
      </c>
      <c r="C289" s="8" t="s">
        <v>128</v>
      </c>
      <c r="D289" s="10" t="s">
        <v>231</v>
      </c>
      <c r="E289" s="11"/>
      <c r="F289" s="41">
        <f>F293+F290</f>
        <v>145108993</v>
      </c>
      <c r="G289" s="41">
        <f>G293+G290</f>
        <v>135765640</v>
      </c>
      <c r="H289" s="16">
        <f t="shared" si="34"/>
        <v>93.561148205335556</v>
      </c>
    </row>
    <row r="290" spans="1:8" ht="76.5" x14ac:dyDescent="0.25">
      <c r="A290" s="7" t="s">
        <v>425</v>
      </c>
      <c r="B290" s="8" t="s">
        <v>34</v>
      </c>
      <c r="C290" s="8" t="s">
        <v>128</v>
      </c>
      <c r="D290" s="10">
        <v>1720101920</v>
      </c>
      <c r="E290" s="11"/>
      <c r="F290" s="41">
        <f>F291</f>
        <v>104639150</v>
      </c>
      <c r="G290" s="41">
        <f>G291</f>
        <v>95295800</v>
      </c>
      <c r="H290" s="16">
        <f t="shared" si="34"/>
        <v>91.070885036814616</v>
      </c>
    </row>
    <row r="291" spans="1:8" ht="63.75" x14ac:dyDescent="0.25">
      <c r="A291" s="7" t="s">
        <v>92</v>
      </c>
      <c r="B291" s="8" t="s">
        <v>34</v>
      </c>
      <c r="C291" s="8" t="s">
        <v>128</v>
      </c>
      <c r="D291" s="10">
        <v>1720101920</v>
      </c>
      <c r="E291" s="10" t="s">
        <v>93</v>
      </c>
      <c r="F291" s="41">
        <f>F292</f>
        <v>104639150</v>
      </c>
      <c r="G291" s="41">
        <f>G292</f>
        <v>95295800</v>
      </c>
      <c r="H291" s="16">
        <f t="shared" ref="H291:H292" si="37">G291/F291*100</f>
        <v>91.070885036814616</v>
      </c>
    </row>
    <row r="292" spans="1:8" ht="25.5" x14ac:dyDescent="0.25">
      <c r="A292" s="7" t="s">
        <v>94</v>
      </c>
      <c r="B292" s="8" t="s">
        <v>34</v>
      </c>
      <c r="C292" s="8" t="s">
        <v>128</v>
      </c>
      <c r="D292" s="10">
        <v>1720101920</v>
      </c>
      <c r="E292" s="10" t="s">
        <v>95</v>
      </c>
      <c r="F292" s="41">
        <v>104639150</v>
      </c>
      <c r="G292" s="41">
        <v>95295800</v>
      </c>
      <c r="H292" s="16">
        <f t="shared" si="37"/>
        <v>91.070885036814616</v>
      </c>
    </row>
    <row r="293" spans="1:8" ht="38.25" x14ac:dyDescent="0.25">
      <c r="A293" s="7" t="s">
        <v>232</v>
      </c>
      <c r="B293" s="8" t="s">
        <v>34</v>
      </c>
      <c r="C293" s="8" t="s">
        <v>128</v>
      </c>
      <c r="D293" s="10" t="s">
        <v>233</v>
      </c>
      <c r="E293" s="11"/>
      <c r="F293" s="41">
        <f t="shared" ref="F293:G294" si="38">F294</f>
        <v>40469843</v>
      </c>
      <c r="G293" s="41">
        <f t="shared" si="38"/>
        <v>40469840</v>
      </c>
      <c r="H293" s="16">
        <f t="shared" si="34"/>
        <v>99.999992587072796</v>
      </c>
    </row>
    <row r="294" spans="1:8" ht="63.75" x14ac:dyDescent="0.25">
      <c r="A294" s="7" t="s">
        <v>92</v>
      </c>
      <c r="B294" s="8" t="s">
        <v>34</v>
      </c>
      <c r="C294" s="8" t="s">
        <v>128</v>
      </c>
      <c r="D294" s="10" t="s">
        <v>233</v>
      </c>
      <c r="E294" s="10" t="s">
        <v>93</v>
      </c>
      <c r="F294" s="41">
        <f t="shared" si="38"/>
        <v>40469843</v>
      </c>
      <c r="G294" s="41">
        <f t="shared" si="38"/>
        <v>40469840</v>
      </c>
      <c r="H294" s="16">
        <f t="shared" si="34"/>
        <v>99.999992587072796</v>
      </c>
    </row>
    <row r="295" spans="1:8" ht="25.5" x14ac:dyDescent="0.25">
      <c r="A295" s="7" t="s">
        <v>94</v>
      </c>
      <c r="B295" s="8" t="s">
        <v>34</v>
      </c>
      <c r="C295" s="8" t="s">
        <v>128</v>
      </c>
      <c r="D295" s="10" t="s">
        <v>233</v>
      </c>
      <c r="E295" s="10" t="s">
        <v>95</v>
      </c>
      <c r="F295" s="41">
        <v>40469843</v>
      </c>
      <c r="G295" s="41">
        <v>40469840</v>
      </c>
      <c r="H295" s="16">
        <f t="shared" si="34"/>
        <v>99.999992587072796</v>
      </c>
    </row>
    <row r="296" spans="1:8" ht="51" x14ac:dyDescent="0.25">
      <c r="A296" s="7" t="s">
        <v>234</v>
      </c>
      <c r="B296" s="8" t="s">
        <v>34</v>
      </c>
      <c r="C296" s="8" t="s">
        <v>128</v>
      </c>
      <c r="D296" s="10" t="s">
        <v>235</v>
      </c>
      <c r="E296" s="11"/>
      <c r="F296" s="41">
        <f t="shared" ref="F296:G298" si="39">F297</f>
        <v>80373490</v>
      </c>
      <c r="G296" s="41">
        <f t="shared" si="39"/>
        <v>63939130</v>
      </c>
      <c r="H296" s="16">
        <f t="shared" si="34"/>
        <v>79.552511655273392</v>
      </c>
    </row>
    <row r="297" spans="1:8" ht="25.5" x14ac:dyDescent="0.25">
      <c r="A297" s="7" t="s">
        <v>236</v>
      </c>
      <c r="B297" s="8" t="s">
        <v>34</v>
      </c>
      <c r="C297" s="8" t="s">
        <v>128</v>
      </c>
      <c r="D297" s="10" t="s">
        <v>237</v>
      </c>
      <c r="E297" s="11"/>
      <c r="F297" s="41">
        <f t="shared" si="39"/>
        <v>80373490</v>
      </c>
      <c r="G297" s="41">
        <f t="shared" si="39"/>
        <v>63939130</v>
      </c>
      <c r="H297" s="16">
        <f t="shared" si="34"/>
        <v>79.552511655273392</v>
      </c>
    </row>
    <row r="298" spans="1:8" ht="63.75" x14ac:dyDescent="0.25">
      <c r="A298" s="7" t="s">
        <v>92</v>
      </c>
      <c r="B298" s="8" t="s">
        <v>34</v>
      </c>
      <c r="C298" s="8" t="s">
        <v>128</v>
      </c>
      <c r="D298" s="10" t="s">
        <v>237</v>
      </c>
      <c r="E298" s="10" t="s">
        <v>93</v>
      </c>
      <c r="F298" s="41">
        <f t="shared" si="39"/>
        <v>80373490</v>
      </c>
      <c r="G298" s="41">
        <f t="shared" si="39"/>
        <v>63939130</v>
      </c>
      <c r="H298" s="16">
        <f t="shared" si="34"/>
        <v>79.552511655273392</v>
      </c>
    </row>
    <row r="299" spans="1:8" ht="25.5" x14ac:dyDescent="0.25">
      <c r="A299" s="7" t="s">
        <v>94</v>
      </c>
      <c r="B299" s="8" t="s">
        <v>34</v>
      </c>
      <c r="C299" s="8" t="s">
        <v>128</v>
      </c>
      <c r="D299" s="10" t="s">
        <v>237</v>
      </c>
      <c r="E299" s="10" t="s">
        <v>95</v>
      </c>
      <c r="F299" s="41">
        <v>80373490</v>
      </c>
      <c r="G299" s="41">
        <v>63939130</v>
      </c>
      <c r="H299" s="16">
        <f t="shared" si="34"/>
        <v>79.552511655273392</v>
      </c>
    </row>
    <row r="300" spans="1:8" x14ac:dyDescent="0.25">
      <c r="A300" s="7" t="s">
        <v>238</v>
      </c>
      <c r="B300" s="8" t="s">
        <v>34</v>
      </c>
      <c r="C300" s="8" t="s">
        <v>141</v>
      </c>
      <c r="D300" s="9"/>
      <c r="E300" s="9"/>
      <c r="F300" s="41">
        <f t="shared" ref="F300:G305" si="40">F301</f>
        <v>845000</v>
      </c>
      <c r="G300" s="41">
        <f t="shared" si="40"/>
        <v>770000</v>
      </c>
      <c r="H300" s="16">
        <f t="shared" si="34"/>
        <v>91.124260355029591</v>
      </c>
    </row>
    <row r="301" spans="1:8" ht="51" x14ac:dyDescent="0.25">
      <c r="A301" s="7" t="s">
        <v>50</v>
      </c>
      <c r="B301" s="8" t="s">
        <v>34</v>
      </c>
      <c r="C301" s="8" t="s">
        <v>141</v>
      </c>
      <c r="D301" s="8" t="s">
        <v>51</v>
      </c>
      <c r="E301" s="8"/>
      <c r="F301" s="41">
        <f t="shared" si="40"/>
        <v>845000</v>
      </c>
      <c r="G301" s="41">
        <f t="shared" si="40"/>
        <v>770000</v>
      </c>
      <c r="H301" s="16">
        <f t="shared" si="34"/>
        <v>91.124260355029591</v>
      </c>
    </row>
    <row r="302" spans="1:8" ht="140.25" x14ac:dyDescent="0.25">
      <c r="A302" s="7" t="s">
        <v>239</v>
      </c>
      <c r="B302" s="8" t="s">
        <v>34</v>
      </c>
      <c r="C302" s="8" t="s">
        <v>141</v>
      </c>
      <c r="D302" s="10" t="s">
        <v>240</v>
      </c>
      <c r="E302" s="10"/>
      <c r="F302" s="41">
        <f t="shared" si="40"/>
        <v>845000</v>
      </c>
      <c r="G302" s="41">
        <f t="shared" si="40"/>
        <v>770000</v>
      </c>
      <c r="H302" s="16">
        <f t="shared" si="34"/>
        <v>91.124260355029591</v>
      </c>
    </row>
    <row r="303" spans="1:8" ht="127.5" x14ac:dyDescent="0.25">
      <c r="A303" s="7" t="s">
        <v>241</v>
      </c>
      <c r="B303" s="8" t="s">
        <v>34</v>
      </c>
      <c r="C303" s="8" t="s">
        <v>141</v>
      </c>
      <c r="D303" s="10" t="s">
        <v>242</v>
      </c>
      <c r="E303" s="11"/>
      <c r="F303" s="41">
        <f t="shared" si="40"/>
        <v>845000</v>
      </c>
      <c r="G303" s="41">
        <f t="shared" si="40"/>
        <v>770000</v>
      </c>
      <c r="H303" s="16">
        <f t="shared" si="34"/>
        <v>91.124260355029591</v>
      </c>
    </row>
    <row r="304" spans="1:8" ht="191.25" x14ac:dyDescent="0.25">
      <c r="A304" s="7" t="s">
        <v>243</v>
      </c>
      <c r="B304" s="8" t="s">
        <v>34</v>
      </c>
      <c r="C304" s="8" t="s">
        <v>141</v>
      </c>
      <c r="D304" s="10" t="s">
        <v>244</v>
      </c>
      <c r="E304" s="11"/>
      <c r="F304" s="41">
        <f t="shared" si="40"/>
        <v>845000</v>
      </c>
      <c r="G304" s="41">
        <f t="shared" si="40"/>
        <v>770000</v>
      </c>
      <c r="H304" s="16">
        <f t="shared" si="34"/>
        <v>91.124260355029591</v>
      </c>
    </row>
    <row r="305" spans="1:8" ht="63.75" x14ac:dyDescent="0.25">
      <c r="A305" s="7" t="s">
        <v>92</v>
      </c>
      <c r="B305" s="8" t="s">
        <v>34</v>
      </c>
      <c r="C305" s="8" t="s">
        <v>141</v>
      </c>
      <c r="D305" s="10" t="s">
        <v>244</v>
      </c>
      <c r="E305" s="10" t="s">
        <v>93</v>
      </c>
      <c r="F305" s="41">
        <f t="shared" si="40"/>
        <v>845000</v>
      </c>
      <c r="G305" s="41">
        <f t="shared" si="40"/>
        <v>770000</v>
      </c>
      <c r="H305" s="16">
        <f t="shared" si="34"/>
        <v>91.124260355029591</v>
      </c>
    </row>
    <row r="306" spans="1:8" ht="25.5" x14ac:dyDescent="0.25">
      <c r="A306" s="7" t="s">
        <v>94</v>
      </c>
      <c r="B306" s="8" t="s">
        <v>34</v>
      </c>
      <c r="C306" s="8" t="s">
        <v>141</v>
      </c>
      <c r="D306" s="10" t="s">
        <v>244</v>
      </c>
      <c r="E306" s="10" t="s">
        <v>95</v>
      </c>
      <c r="F306" s="41">
        <v>845000</v>
      </c>
      <c r="G306" s="41">
        <v>770000</v>
      </c>
      <c r="H306" s="16">
        <f t="shared" si="34"/>
        <v>91.124260355029591</v>
      </c>
    </row>
    <row r="307" spans="1:8" ht="25.5" x14ac:dyDescent="0.25">
      <c r="A307" s="7" t="s">
        <v>245</v>
      </c>
      <c r="B307" s="8" t="s">
        <v>34</v>
      </c>
      <c r="C307" s="8" t="s">
        <v>246</v>
      </c>
      <c r="D307" s="9"/>
      <c r="E307" s="9"/>
      <c r="F307" s="41">
        <f>F308+F314+F345+F355+F361+F367</f>
        <v>163017110</v>
      </c>
      <c r="G307" s="41">
        <f>G308+G314+G345+G355+G361+G367</f>
        <v>162759970</v>
      </c>
      <c r="H307" s="16">
        <f t="shared" si="34"/>
        <v>99.842261956428985</v>
      </c>
    </row>
    <row r="308" spans="1:8" ht="76.5" x14ac:dyDescent="0.25">
      <c r="A308" s="7" t="s">
        <v>129</v>
      </c>
      <c r="B308" s="8" t="s">
        <v>34</v>
      </c>
      <c r="C308" s="8" t="s">
        <v>246</v>
      </c>
      <c r="D308" s="8" t="s">
        <v>130</v>
      </c>
      <c r="E308" s="8"/>
      <c r="F308" s="41">
        <f t="shared" ref="F308:G312" si="41">F309</f>
        <v>2397000</v>
      </c>
      <c r="G308" s="41">
        <f t="shared" si="41"/>
        <v>2286720</v>
      </c>
      <c r="H308" s="16">
        <f t="shared" si="34"/>
        <v>95.399249061326657</v>
      </c>
    </row>
    <row r="309" spans="1:8" ht="51" x14ac:dyDescent="0.25">
      <c r="A309" s="7" t="s">
        <v>168</v>
      </c>
      <c r="B309" s="8" t="s">
        <v>34</v>
      </c>
      <c r="C309" s="8" t="s">
        <v>246</v>
      </c>
      <c r="D309" s="10" t="s">
        <v>169</v>
      </c>
      <c r="E309" s="10"/>
      <c r="F309" s="41">
        <f t="shared" si="41"/>
        <v>2397000</v>
      </c>
      <c r="G309" s="41">
        <f t="shared" si="41"/>
        <v>2286720</v>
      </c>
      <c r="H309" s="16">
        <f t="shared" si="34"/>
        <v>95.399249061326657</v>
      </c>
    </row>
    <row r="310" spans="1:8" ht="38.25" x14ac:dyDescent="0.25">
      <c r="A310" s="7" t="s">
        <v>247</v>
      </c>
      <c r="B310" s="8" t="s">
        <v>34</v>
      </c>
      <c r="C310" s="8" t="s">
        <v>246</v>
      </c>
      <c r="D310" s="10" t="s">
        <v>248</v>
      </c>
      <c r="E310" s="11"/>
      <c r="F310" s="41">
        <f t="shared" si="41"/>
        <v>2397000</v>
      </c>
      <c r="G310" s="41">
        <f t="shared" si="41"/>
        <v>2286720</v>
      </c>
      <c r="H310" s="16">
        <f t="shared" si="34"/>
        <v>95.399249061326657</v>
      </c>
    </row>
    <row r="311" spans="1:8" ht="140.25" x14ac:dyDescent="0.25">
      <c r="A311" s="7" t="s">
        <v>249</v>
      </c>
      <c r="B311" s="8" t="s">
        <v>34</v>
      </c>
      <c r="C311" s="8" t="s">
        <v>246</v>
      </c>
      <c r="D311" s="10" t="s">
        <v>250</v>
      </c>
      <c r="E311" s="11"/>
      <c r="F311" s="41">
        <f t="shared" si="41"/>
        <v>2397000</v>
      </c>
      <c r="G311" s="41">
        <f t="shared" si="41"/>
        <v>2286720</v>
      </c>
      <c r="H311" s="16">
        <f t="shared" si="34"/>
        <v>95.399249061326657</v>
      </c>
    </row>
    <row r="312" spans="1:8" ht="51" x14ac:dyDescent="0.25">
      <c r="A312" s="7" t="s">
        <v>29</v>
      </c>
      <c r="B312" s="8" t="s">
        <v>34</v>
      </c>
      <c r="C312" s="8" t="s">
        <v>246</v>
      </c>
      <c r="D312" s="10" t="s">
        <v>250</v>
      </c>
      <c r="E312" s="10" t="s">
        <v>30</v>
      </c>
      <c r="F312" s="41">
        <f t="shared" si="41"/>
        <v>2397000</v>
      </c>
      <c r="G312" s="41">
        <f t="shared" si="41"/>
        <v>2286720</v>
      </c>
      <c r="H312" s="16">
        <f t="shared" si="34"/>
        <v>95.399249061326657</v>
      </c>
    </row>
    <row r="313" spans="1:8" ht="63.75" x14ac:dyDescent="0.25">
      <c r="A313" s="7" t="s">
        <v>31</v>
      </c>
      <c r="B313" s="8" t="s">
        <v>34</v>
      </c>
      <c r="C313" s="8" t="s">
        <v>246</v>
      </c>
      <c r="D313" s="10" t="s">
        <v>250</v>
      </c>
      <c r="E313" s="10" t="s">
        <v>32</v>
      </c>
      <c r="F313" s="41">
        <v>2397000</v>
      </c>
      <c r="G313" s="41">
        <v>2286720</v>
      </c>
      <c r="H313" s="16">
        <f t="shared" si="34"/>
        <v>95.399249061326657</v>
      </c>
    </row>
    <row r="314" spans="1:8" ht="38.25" x14ac:dyDescent="0.25">
      <c r="A314" s="7" t="s">
        <v>251</v>
      </c>
      <c r="B314" s="8" t="s">
        <v>34</v>
      </c>
      <c r="C314" s="8" t="s">
        <v>246</v>
      </c>
      <c r="D314" s="8" t="s">
        <v>252</v>
      </c>
      <c r="E314" s="8"/>
      <c r="F314" s="41">
        <f>F315+F324+F329+F334</f>
        <v>73977590</v>
      </c>
      <c r="G314" s="41">
        <f>G315+G324+G329+G334</f>
        <v>73890400</v>
      </c>
      <c r="H314" s="16">
        <f t="shared" si="34"/>
        <v>99.882139983203018</v>
      </c>
    </row>
    <row r="315" spans="1:8" ht="25.5" x14ac:dyDescent="0.25">
      <c r="A315" s="7" t="s">
        <v>253</v>
      </c>
      <c r="B315" s="8" t="s">
        <v>34</v>
      </c>
      <c r="C315" s="8" t="s">
        <v>246</v>
      </c>
      <c r="D315" s="10" t="s">
        <v>254</v>
      </c>
      <c r="E315" s="10"/>
      <c r="F315" s="41">
        <f>F316+F320</f>
        <v>3857500</v>
      </c>
      <c r="G315" s="41">
        <f>G316+G320</f>
        <v>3857500</v>
      </c>
      <c r="H315" s="16">
        <f t="shared" si="34"/>
        <v>100</v>
      </c>
    </row>
    <row r="316" spans="1:8" ht="140.25" x14ac:dyDescent="0.25">
      <c r="A316" s="7" t="s">
        <v>255</v>
      </c>
      <c r="B316" s="8" t="s">
        <v>34</v>
      </c>
      <c r="C316" s="8" t="s">
        <v>246</v>
      </c>
      <c r="D316" s="10" t="s">
        <v>256</v>
      </c>
      <c r="E316" s="11"/>
      <c r="F316" s="41">
        <f t="shared" ref="F316:G318" si="42">F317</f>
        <v>2107500</v>
      </c>
      <c r="G316" s="41">
        <f t="shared" si="42"/>
        <v>2107500</v>
      </c>
      <c r="H316" s="16">
        <f t="shared" si="34"/>
        <v>100</v>
      </c>
    </row>
    <row r="317" spans="1:8" ht="114.75" x14ac:dyDescent="0.25">
      <c r="A317" s="7" t="s">
        <v>257</v>
      </c>
      <c r="B317" s="8" t="s">
        <v>34</v>
      </c>
      <c r="C317" s="8" t="s">
        <v>246</v>
      </c>
      <c r="D317" s="10" t="s">
        <v>258</v>
      </c>
      <c r="E317" s="11"/>
      <c r="F317" s="41">
        <f t="shared" si="42"/>
        <v>2107500</v>
      </c>
      <c r="G317" s="41">
        <f t="shared" si="42"/>
        <v>2107500</v>
      </c>
      <c r="H317" s="16">
        <f t="shared" si="34"/>
        <v>100</v>
      </c>
    </row>
    <row r="318" spans="1:8" ht="51" x14ac:dyDescent="0.25">
      <c r="A318" s="7" t="s">
        <v>29</v>
      </c>
      <c r="B318" s="8" t="s">
        <v>34</v>
      </c>
      <c r="C318" s="8" t="s">
        <v>246</v>
      </c>
      <c r="D318" s="10" t="s">
        <v>258</v>
      </c>
      <c r="E318" s="10" t="s">
        <v>30</v>
      </c>
      <c r="F318" s="41">
        <f t="shared" si="42"/>
        <v>2107500</v>
      </c>
      <c r="G318" s="41">
        <f t="shared" si="42"/>
        <v>2107500</v>
      </c>
      <c r="H318" s="16">
        <f t="shared" si="34"/>
        <v>100</v>
      </c>
    </row>
    <row r="319" spans="1:8" ht="63.75" x14ac:dyDescent="0.25">
      <c r="A319" s="7" t="s">
        <v>31</v>
      </c>
      <c r="B319" s="8" t="s">
        <v>34</v>
      </c>
      <c r="C319" s="8" t="s">
        <v>246</v>
      </c>
      <c r="D319" s="10" t="s">
        <v>258</v>
      </c>
      <c r="E319" s="10" t="s">
        <v>32</v>
      </c>
      <c r="F319" s="41">
        <v>2107500</v>
      </c>
      <c r="G319" s="41">
        <v>2107500</v>
      </c>
      <c r="H319" s="16">
        <f t="shared" si="34"/>
        <v>100</v>
      </c>
    </row>
    <row r="320" spans="1:8" ht="51" x14ac:dyDescent="0.25">
      <c r="A320" s="7" t="s">
        <v>259</v>
      </c>
      <c r="B320" s="8" t="s">
        <v>34</v>
      </c>
      <c r="C320" s="8" t="s">
        <v>246</v>
      </c>
      <c r="D320" s="10" t="s">
        <v>260</v>
      </c>
      <c r="E320" s="11"/>
      <c r="F320" s="41">
        <f t="shared" ref="F320:G322" si="43">F321</f>
        <v>1750000</v>
      </c>
      <c r="G320" s="41">
        <f t="shared" si="43"/>
        <v>1750000</v>
      </c>
      <c r="H320" s="16">
        <f t="shared" si="34"/>
        <v>100</v>
      </c>
    </row>
    <row r="321" spans="1:8" ht="89.25" x14ac:dyDescent="0.25">
      <c r="A321" s="7" t="s">
        <v>261</v>
      </c>
      <c r="B321" s="8" t="s">
        <v>34</v>
      </c>
      <c r="C321" s="8" t="s">
        <v>246</v>
      </c>
      <c r="D321" s="10" t="s">
        <v>262</v>
      </c>
      <c r="E321" s="11"/>
      <c r="F321" s="41">
        <f t="shared" si="43"/>
        <v>1750000</v>
      </c>
      <c r="G321" s="41">
        <f t="shared" si="43"/>
        <v>1750000</v>
      </c>
      <c r="H321" s="16">
        <f t="shared" si="34"/>
        <v>100</v>
      </c>
    </row>
    <row r="322" spans="1:8" ht="51" x14ac:dyDescent="0.25">
      <c r="A322" s="7" t="s">
        <v>29</v>
      </c>
      <c r="B322" s="8" t="s">
        <v>34</v>
      </c>
      <c r="C322" s="8" t="s">
        <v>246</v>
      </c>
      <c r="D322" s="10" t="s">
        <v>262</v>
      </c>
      <c r="E322" s="10" t="s">
        <v>30</v>
      </c>
      <c r="F322" s="41">
        <f t="shared" si="43"/>
        <v>1750000</v>
      </c>
      <c r="G322" s="41">
        <f t="shared" si="43"/>
        <v>1750000</v>
      </c>
      <c r="H322" s="16">
        <f t="shared" si="34"/>
        <v>100</v>
      </c>
    </row>
    <row r="323" spans="1:8" ht="63.75" x14ac:dyDescent="0.25">
      <c r="A323" s="7" t="s">
        <v>31</v>
      </c>
      <c r="B323" s="8" t="s">
        <v>34</v>
      </c>
      <c r="C323" s="8" t="s">
        <v>246</v>
      </c>
      <c r="D323" s="10" t="s">
        <v>262</v>
      </c>
      <c r="E323" s="10" t="s">
        <v>32</v>
      </c>
      <c r="F323" s="41">
        <v>1750000</v>
      </c>
      <c r="G323" s="41">
        <v>1750000</v>
      </c>
      <c r="H323" s="16">
        <f t="shared" si="34"/>
        <v>100</v>
      </c>
    </row>
    <row r="324" spans="1:8" ht="38.25" x14ac:dyDescent="0.25">
      <c r="A324" s="7" t="s">
        <v>263</v>
      </c>
      <c r="B324" s="8" t="s">
        <v>34</v>
      </c>
      <c r="C324" s="8" t="s">
        <v>246</v>
      </c>
      <c r="D324" s="10" t="s">
        <v>264</v>
      </c>
      <c r="E324" s="10"/>
      <c r="F324" s="41">
        <f t="shared" ref="F324:G327" si="44">F325</f>
        <v>1000000</v>
      </c>
      <c r="G324" s="41">
        <f t="shared" si="44"/>
        <v>1000000</v>
      </c>
      <c r="H324" s="16">
        <f t="shared" si="34"/>
        <v>100</v>
      </c>
    </row>
    <row r="325" spans="1:8" ht="76.5" x14ac:dyDescent="0.25">
      <c r="A325" s="7" t="s">
        <v>265</v>
      </c>
      <c r="B325" s="8" t="s">
        <v>34</v>
      </c>
      <c r="C325" s="8" t="s">
        <v>246</v>
      </c>
      <c r="D325" s="10" t="s">
        <v>266</v>
      </c>
      <c r="E325" s="11"/>
      <c r="F325" s="41">
        <f t="shared" si="44"/>
        <v>1000000</v>
      </c>
      <c r="G325" s="41">
        <f t="shared" si="44"/>
        <v>1000000</v>
      </c>
      <c r="H325" s="16">
        <f t="shared" si="34"/>
        <v>100</v>
      </c>
    </row>
    <row r="326" spans="1:8" ht="38.25" x14ac:dyDescent="0.25">
      <c r="A326" s="7" t="s">
        <v>267</v>
      </c>
      <c r="B326" s="8" t="s">
        <v>34</v>
      </c>
      <c r="C326" s="8" t="s">
        <v>246</v>
      </c>
      <c r="D326" s="10" t="s">
        <v>268</v>
      </c>
      <c r="E326" s="11"/>
      <c r="F326" s="41">
        <f t="shared" si="44"/>
        <v>1000000</v>
      </c>
      <c r="G326" s="41">
        <f t="shared" si="44"/>
        <v>1000000</v>
      </c>
      <c r="H326" s="16">
        <f t="shared" si="34"/>
        <v>100</v>
      </c>
    </row>
    <row r="327" spans="1:8" ht="25.5" x14ac:dyDescent="0.25">
      <c r="A327" s="7" t="s">
        <v>40</v>
      </c>
      <c r="B327" s="8" t="s">
        <v>34</v>
      </c>
      <c r="C327" s="8" t="s">
        <v>246</v>
      </c>
      <c r="D327" s="10" t="s">
        <v>268</v>
      </c>
      <c r="E327" s="10" t="s">
        <v>41</v>
      </c>
      <c r="F327" s="41">
        <f t="shared" si="44"/>
        <v>1000000</v>
      </c>
      <c r="G327" s="41">
        <f t="shared" si="44"/>
        <v>1000000</v>
      </c>
      <c r="H327" s="16">
        <f t="shared" si="34"/>
        <v>100</v>
      </c>
    </row>
    <row r="328" spans="1:8" ht="114.75" x14ac:dyDescent="0.25">
      <c r="A328" s="7" t="s">
        <v>269</v>
      </c>
      <c r="B328" s="8" t="s">
        <v>34</v>
      </c>
      <c r="C328" s="8" t="s">
        <v>246</v>
      </c>
      <c r="D328" s="10" t="s">
        <v>268</v>
      </c>
      <c r="E328" s="10" t="s">
        <v>270</v>
      </c>
      <c r="F328" s="41">
        <v>1000000</v>
      </c>
      <c r="G328" s="41">
        <v>1000000</v>
      </c>
      <c r="H328" s="16">
        <f t="shared" si="34"/>
        <v>100</v>
      </c>
    </row>
    <row r="329" spans="1:8" ht="76.5" x14ac:dyDescent="0.25">
      <c r="A329" s="7" t="s">
        <v>271</v>
      </c>
      <c r="B329" s="8" t="s">
        <v>34</v>
      </c>
      <c r="C329" s="8" t="s">
        <v>246</v>
      </c>
      <c r="D329" s="10" t="s">
        <v>272</v>
      </c>
      <c r="E329" s="10"/>
      <c r="F329" s="41">
        <f t="shared" ref="F329:G332" si="45">F330</f>
        <v>36647860</v>
      </c>
      <c r="G329" s="41">
        <f t="shared" si="45"/>
        <v>36647860</v>
      </c>
      <c r="H329" s="16">
        <f t="shared" si="34"/>
        <v>100</v>
      </c>
    </row>
    <row r="330" spans="1:8" ht="89.25" x14ac:dyDescent="0.25">
      <c r="A330" s="7" t="s">
        <v>273</v>
      </c>
      <c r="B330" s="8" t="s">
        <v>34</v>
      </c>
      <c r="C330" s="8" t="s">
        <v>246</v>
      </c>
      <c r="D330" s="10" t="s">
        <v>274</v>
      </c>
      <c r="E330" s="11"/>
      <c r="F330" s="41">
        <f t="shared" si="45"/>
        <v>36647860</v>
      </c>
      <c r="G330" s="41">
        <f t="shared" si="45"/>
        <v>36647860</v>
      </c>
      <c r="H330" s="16">
        <f t="shared" si="34"/>
        <v>100</v>
      </c>
    </row>
    <row r="331" spans="1:8" ht="89.25" x14ac:dyDescent="0.25">
      <c r="A331" s="7" t="s">
        <v>275</v>
      </c>
      <c r="B331" s="8" t="s">
        <v>34</v>
      </c>
      <c r="C331" s="8" t="s">
        <v>246</v>
      </c>
      <c r="D331" s="10" t="s">
        <v>276</v>
      </c>
      <c r="E331" s="11"/>
      <c r="F331" s="41">
        <f t="shared" si="45"/>
        <v>36647860</v>
      </c>
      <c r="G331" s="41">
        <f t="shared" si="45"/>
        <v>36647860</v>
      </c>
      <c r="H331" s="16">
        <f t="shared" si="34"/>
        <v>100</v>
      </c>
    </row>
    <row r="332" spans="1:8" ht="63.75" x14ac:dyDescent="0.25">
      <c r="A332" s="7" t="s">
        <v>92</v>
      </c>
      <c r="B332" s="8" t="s">
        <v>34</v>
      </c>
      <c r="C332" s="8" t="s">
        <v>246</v>
      </c>
      <c r="D332" s="10" t="s">
        <v>276</v>
      </c>
      <c r="E332" s="10" t="s">
        <v>93</v>
      </c>
      <c r="F332" s="41">
        <f t="shared" si="45"/>
        <v>36647860</v>
      </c>
      <c r="G332" s="41">
        <f t="shared" si="45"/>
        <v>36647860</v>
      </c>
      <c r="H332" s="16">
        <f t="shared" si="34"/>
        <v>100</v>
      </c>
    </row>
    <row r="333" spans="1:8" ht="140.25" x14ac:dyDescent="0.25">
      <c r="A333" s="7" t="s">
        <v>277</v>
      </c>
      <c r="B333" s="8" t="s">
        <v>34</v>
      </c>
      <c r="C333" s="8" t="s">
        <v>246</v>
      </c>
      <c r="D333" s="10" t="s">
        <v>276</v>
      </c>
      <c r="E333" s="10" t="s">
        <v>278</v>
      </c>
      <c r="F333" s="41">
        <v>36647860</v>
      </c>
      <c r="G333" s="41">
        <v>36647860</v>
      </c>
      <c r="H333" s="16">
        <f t="shared" si="34"/>
        <v>100</v>
      </c>
    </row>
    <row r="334" spans="1:8" ht="25.5" x14ac:dyDescent="0.25">
      <c r="A334" s="7" t="s">
        <v>11</v>
      </c>
      <c r="B334" s="8" t="s">
        <v>34</v>
      </c>
      <c r="C334" s="8" t="s">
        <v>246</v>
      </c>
      <c r="D334" s="10" t="s">
        <v>279</v>
      </c>
      <c r="E334" s="10"/>
      <c r="F334" s="41">
        <f>F335</f>
        <v>32472230</v>
      </c>
      <c r="G334" s="41">
        <f>G335</f>
        <v>32385040</v>
      </c>
      <c r="H334" s="16">
        <f t="shared" si="34"/>
        <v>99.73149364857295</v>
      </c>
    </row>
    <row r="335" spans="1:8" ht="63.75" x14ac:dyDescent="0.25">
      <c r="A335" s="7" t="s">
        <v>13</v>
      </c>
      <c r="B335" s="8" t="s">
        <v>34</v>
      </c>
      <c r="C335" s="8" t="s">
        <v>246</v>
      </c>
      <c r="D335" s="10" t="s">
        <v>280</v>
      </c>
      <c r="E335" s="11"/>
      <c r="F335" s="41">
        <f>F336</f>
        <v>32472230</v>
      </c>
      <c r="G335" s="41">
        <f>G336</f>
        <v>32385040</v>
      </c>
      <c r="H335" s="16">
        <f t="shared" si="34"/>
        <v>99.73149364857295</v>
      </c>
    </row>
    <row r="336" spans="1:8" ht="63.75" x14ac:dyDescent="0.25">
      <c r="A336" s="7" t="s">
        <v>281</v>
      </c>
      <c r="B336" s="8" t="s">
        <v>34</v>
      </c>
      <c r="C336" s="8" t="s">
        <v>246</v>
      </c>
      <c r="D336" s="10" t="s">
        <v>282</v>
      </c>
      <c r="E336" s="11"/>
      <c r="F336" s="41">
        <f>F337+F339+F343+F341</f>
        <v>32472230</v>
      </c>
      <c r="G336" s="41">
        <f>G337+G339+G343+G341</f>
        <v>32385040</v>
      </c>
      <c r="H336" s="16">
        <f t="shared" si="34"/>
        <v>99.73149364857295</v>
      </c>
    </row>
    <row r="337" spans="1:8" ht="140.25" x14ac:dyDescent="0.25">
      <c r="A337" s="7" t="s">
        <v>17</v>
      </c>
      <c r="B337" s="8" t="s">
        <v>34</v>
      </c>
      <c r="C337" s="8" t="s">
        <v>246</v>
      </c>
      <c r="D337" s="10" t="s">
        <v>282</v>
      </c>
      <c r="E337" s="10" t="s">
        <v>18</v>
      </c>
      <c r="F337" s="41">
        <f>F338</f>
        <v>25408790</v>
      </c>
      <c r="G337" s="41">
        <f>G338</f>
        <v>25407730</v>
      </c>
      <c r="H337" s="16">
        <f t="shared" si="34"/>
        <v>99.995828215353825</v>
      </c>
    </row>
    <row r="338" spans="1:8" ht="38.25" x14ac:dyDescent="0.25">
      <c r="A338" s="7" t="s">
        <v>102</v>
      </c>
      <c r="B338" s="8" t="s">
        <v>34</v>
      </c>
      <c r="C338" s="8" t="s">
        <v>246</v>
      </c>
      <c r="D338" s="10" t="s">
        <v>282</v>
      </c>
      <c r="E338" s="10" t="s">
        <v>103</v>
      </c>
      <c r="F338" s="41">
        <v>25408790</v>
      </c>
      <c r="G338" s="41">
        <v>25407730</v>
      </c>
      <c r="H338" s="16">
        <f t="shared" si="34"/>
        <v>99.995828215353825</v>
      </c>
    </row>
    <row r="339" spans="1:8" ht="51" x14ac:dyDescent="0.25">
      <c r="A339" s="7" t="s">
        <v>29</v>
      </c>
      <c r="B339" s="8" t="s">
        <v>34</v>
      </c>
      <c r="C339" s="8" t="s">
        <v>246</v>
      </c>
      <c r="D339" s="10" t="s">
        <v>282</v>
      </c>
      <c r="E339" s="10" t="s">
        <v>30</v>
      </c>
      <c r="F339" s="41">
        <f>F340</f>
        <v>6994460</v>
      </c>
      <c r="G339" s="41">
        <f>G340</f>
        <v>6908330</v>
      </c>
      <c r="H339" s="16">
        <f t="shared" si="34"/>
        <v>98.768596860944228</v>
      </c>
    </row>
    <row r="340" spans="1:8" ht="63.75" x14ac:dyDescent="0.25">
      <c r="A340" s="7" t="s">
        <v>31</v>
      </c>
      <c r="B340" s="8" t="s">
        <v>34</v>
      </c>
      <c r="C340" s="8" t="s">
        <v>246</v>
      </c>
      <c r="D340" s="10" t="s">
        <v>282</v>
      </c>
      <c r="E340" s="10" t="s">
        <v>32</v>
      </c>
      <c r="F340" s="41">
        <v>6994460</v>
      </c>
      <c r="G340" s="41">
        <v>6908330</v>
      </c>
      <c r="H340" s="16">
        <f t="shared" si="34"/>
        <v>98.768596860944228</v>
      </c>
    </row>
    <row r="341" spans="1:8" ht="38.25" x14ac:dyDescent="0.25">
      <c r="A341" s="7" t="s">
        <v>505</v>
      </c>
      <c r="B341" s="8" t="s">
        <v>34</v>
      </c>
      <c r="C341" s="8" t="s">
        <v>246</v>
      </c>
      <c r="D341" s="10" t="s">
        <v>282</v>
      </c>
      <c r="E341" s="10">
        <v>300</v>
      </c>
      <c r="F341" s="41">
        <f>F342</f>
        <v>8110</v>
      </c>
      <c r="G341" s="41">
        <f>G342</f>
        <v>8110</v>
      </c>
      <c r="H341" s="16">
        <f t="shared" si="34"/>
        <v>100</v>
      </c>
    </row>
    <row r="342" spans="1:8" ht="51" x14ac:dyDescent="0.25">
      <c r="A342" s="7" t="s">
        <v>507</v>
      </c>
      <c r="B342" s="8" t="s">
        <v>34</v>
      </c>
      <c r="C342" s="8" t="s">
        <v>246</v>
      </c>
      <c r="D342" s="10" t="s">
        <v>282</v>
      </c>
      <c r="E342" s="10">
        <v>320</v>
      </c>
      <c r="F342" s="41">
        <v>8110</v>
      </c>
      <c r="G342" s="41">
        <v>8110</v>
      </c>
      <c r="H342" s="16">
        <f t="shared" si="34"/>
        <v>100</v>
      </c>
    </row>
    <row r="343" spans="1:8" ht="25.5" x14ac:dyDescent="0.25">
      <c r="A343" s="7" t="s">
        <v>40</v>
      </c>
      <c r="B343" s="8" t="s">
        <v>34</v>
      </c>
      <c r="C343" s="8" t="s">
        <v>246</v>
      </c>
      <c r="D343" s="10" t="s">
        <v>282</v>
      </c>
      <c r="E343" s="10" t="s">
        <v>41</v>
      </c>
      <c r="F343" s="41">
        <f>F344</f>
        <v>60870</v>
      </c>
      <c r="G343" s="41">
        <f>G344</f>
        <v>60870</v>
      </c>
      <c r="H343" s="16">
        <f t="shared" si="34"/>
        <v>100</v>
      </c>
    </row>
    <row r="344" spans="1:8" ht="25.5" x14ac:dyDescent="0.25">
      <c r="A344" s="7" t="s">
        <v>42</v>
      </c>
      <c r="B344" s="8" t="s">
        <v>34</v>
      </c>
      <c r="C344" s="8" t="s">
        <v>246</v>
      </c>
      <c r="D344" s="10" t="s">
        <v>282</v>
      </c>
      <c r="E344" s="10" t="s">
        <v>43</v>
      </c>
      <c r="F344" s="41">
        <v>60870</v>
      </c>
      <c r="G344" s="41">
        <v>60870</v>
      </c>
      <c r="H344" s="16">
        <f t="shared" si="34"/>
        <v>100</v>
      </c>
    </row>
    <row r="345" spans="1:8" ht="63.75" x14ac:dyDescent="0.25">
      <c r="A345" s="7" t="s">
        <v>9</v>
      </c>
      <c r="B345" s="8" t="s">
        <v>34</v>
      </c>
      <c r="C345" s="8" t="s">
        <v>246</v>
      </c>
      <c r="D345" s="8" t="s">
        <v>10</v>
      </c>
      <c r="E345" s="8"/>
      <c r="F345" s="41">
        <f t="shared" ref="F345:G347" si="46">F346</f>
        <v>32373660</v>
      </c>
      <c r="G345" s="41">
        <f t="shared" si="46"/>
        <v>32353990</v>
      </c>
      <c r="H345" s="16">
        <f t="shared" si="34"/>
        <v>99.93924072841935</v>
      </c>
    </row>
    <row r="346" spans="1:8" ht="25.5" x14ac:dyDescent="0.25">
      <c r="A346" s="7" t="s">
        <v>11</v>
      </c>
      <c r="B346" s="8" t="s">
        <v>34</v>
      </c>
      <c r="C346" s="8" t="s">
        <v>246</v>
      </c>
      <c r="D346" s="10" t="s">
        <v>12</v>
      </c>
      <c r="E346" s="10"/>
      <c r="F346" s="41">
        <f t="shared" si="46"/>
        <v>32373660</v>
      </c>
      <c r="G346" s="41">
        <f t="shared" si="46"/>
        <v>32353990</v>
      </c>
      <c r="H346" s="16">
        <f t="shared" si="34"/>
        <v>99.93924072841935</v>
      </c>
    </row>
    <row r="347" spans="1:8" ht="63.75" x14ac:dyDescent="0.25">
      <c r="A347" s="7" t="s">
        <v>13</v>
      </c>
      <c r="B347" s="8" t="s">
        <v>34</v>
      </c>
      <c r="C347" s="8" t="s">
        <v>246</v>
      </c>
      <c r="D347" s="10" t="s">
        <v>14</v>
      </c>
      <c r="E347" s="11"/>
      <c r="F347" s="41">
        <f t="shared" si="46"/>
        <v>32373660</v>
      </c>
      <c r="G347" s="41">
        <f t="shared" si="46"/>
        <v>32353990</v>
      </c>
      <c r="H347" s="16">
        <f t="shared" si="34"/>
        <v>99.93924072841935</v>
      </c>
    </row>
    <row r="348" spans="1:8" ht="89.25" x14ac:dyDescent="0.25">
      <c r="A348" s="7" t="s">
        <v>100</v>
      </c>
      <c r="B348" s="8" t="s">
        <v>34</v>
      </c>
      <c r="C348" s="8" t="s">
        <v>246</v>
      </c>
      <c r="D348" s="10" t="s">
        <v>104</v>
      </c>
      <c r="E348" s="11"/>
      <c r="F348" s="41">
        <f>F349+F351+F353</f>
        <v>32373660</v>
      </c>
      <c r="G348" s="41">
        <f>G349+G351+G353</f>
        <v>32353990</v>
      </c>
      <c r="H348" s="16">
        <f t="shared" si="34"/>
        <v>99.93924072841935</v>
      </c>
    </row>
    <row r="349" spans="1:8" ht="140.25" x14ac:dyDescent="0.25">
      <c r="A349" s="7" t="s">
        <v>17</v>
      </c>
      <c r="B349" s="8" t="s">
        <v>34</v>
      </c>
      <c r="C349" s="8" t="s">
        <v>246</v>
      </c>
      <c r="D349" s="10" t="s">
        <v>104</v>
      </c>
      <c r="E349" s="10" t="s">
        <v>18</v>
      </c>
      <c r="F349" s="41">
        <f>F350</f>
        <v>31186660</v>
      </c>
      <c r="G349" s="41">
        <f>G350</f>
        <v>31181770</v>
      </c>
      <c r="H349" s="16">
        <f t="shared" si="34"/>
        <v>99.984320218965422</v>
      </c>
    </row>
    <row r="350" spans="1:8" ht="38.25" x14ac:dyDescent="0.25">
      <c r="A350" s="7" t="s">
        <v>102</v>
      </c>
      <c r="B350" s="8" t="s">
        <v>34</v>
      </c>
      <c r="C350" s="8" t="s">
        <v>246</v>
      </c>
      <c r="D350" s="10" t="s">
        <v>104</v>
      </c>
      <c r="E350" s="10" t="s">
        <v>103</v>
      </c>
      <c r="F350" s="41">
        <v>31186660</v>
      </c>
      <c r="G350" s="41">
        <v>31181770</v>
      </c>
      <c r="H350" s="16">
        <f t="shared" si="34"/>
        <v>99.984320218965422</v>
      </c>
    </row>
    <row r="351" spans="1:8" ht="51" x14ac:dyDescent="0.25">
      <c r="A351" s="7" t="s">
        <v>29</v>
      </c>
      <c r="B351" s="8" t="s">
        <v>34</v>
      </c>
      <c r="C351" s="8" t="s">
        <v>246</v>
      </c>
      <c r="D351" s="10" t="s">
        <v>104</v>
      </c>
      <c r="E351" s="10" t="s">
        <v>30</v>
      </c>
      <c r="F351" s="41">
        <f>F352</f>
        <v>1184000</v>
      </c>
      <c r="G351" s="41">
        <f>G352</f>
        <v>1169910</v>
      </c>
      <c r="H351" s="16">
        <f t="shared" si="34"/>
        <v>98.80996621621621</v>
      </c>
    </row>
    <row r="352" spans="1:8" ht="63.75" x14ac:dyDescent="0.25">
      <c r="A352" s="7" t="s">
        <v>31</v>
      </c>
      <c r="B352" s="8" t="s">
        <v>34</v>
      </c>
      <c r="C352" s="8" t="s">
        <v>246</v>
      </c>
      <c r="D352" s="10" t="s">
        <v>104</v>
      </c>
      <c r="E352" s="10" t="s">
        <v>32</v>
      </c>
      <c r="F352" s="41">
        <v>1184000</v>
      </c>
      <c r="G352" s="41">
        <v>1169910</v>
      </c>
      <c r="H352" s="16">
        <f t="shared" si="34"/>
        <v>98.80996621621621</v>
      </c>
    </row>
    <row r="353" spans="1:8" ht="25.5" x14ac:dyDescent="0.25">
      <c r="A353" s="7" t="s">
        <v>40</v>
      </c>
      <c r="B353" s="8" t="s">
        <v>34</v>
      </c>
      <c r="C353" s="8" t="s">
        <v>246</v>
      </c>
      <c r="D353" s="10" t="s">
        <v>104</v>
      </c>
      <c r="E353" s="10" t="s">
        <v>41</v>
      </c>
      <c r="F353" s="41">
        <f>F354</f>
        <v>3000</v>
      </c>
      <c r="G353" s="41">
        <f>G354</f>
        <v>2310</v>
      </c>
      <c r="H353" s="16">
        <f t="shared" si="34"/>
        <v>77</v>
      </c>
    </row>
    <row r="354" spans="1:8" ht="25.5" x14ac:dyDescent="0.25">
      <c r="A354" s="7" t="s">
        <v>42</v>
      </c>
      <c r="B354" s="8" t="s">
        <v>34</v>
      </c>
      <c r="C354" s="8" t="s">
        <v>246</v>
      </c>
      <c r="D354" s="10" t="s">
        <v>104</v>
      </c>
      <c r="E354" s="10" t="s">
        <v>43</v>
      </c>
      <c r="F354" s="41">
        <v>3000</v>
      </c>
      <c r="G354" s="41">
        <v>2310</v>
      </c>
      <c r="H354" s="16">
        <f t="shared" ref="H354:H434" si="47">G354/F354*100</f>
        <v>77</v>
      </c>
    </row>
    <row r="355" spans="1:8" ht="102" x14ac:dyDescent="0.25">
      <c r="A355" s="7" t="s">
        <v>105</v>
      </c>
      <c r="B355" s="8" t="s">
        <v>34</v>
      </c>
      <c r="C355" s="8" t="s">
        <v>246</v>
      </c>
      <c r="D355" s="8" t="s">
        <v>106</v>
      </c>
      <c r="E355" s="8"/>
      <c r="F355" s="41">
        <f t="shared" ref="F355:G359" si="48">F356</f>
        <v>600000</v>
      </c>
      <c r="G355" s="41">
        <f t="shared" si="48"/>
        <v>560000</v>
      </c>
      <c r="H355" s="16">
        <f t="shared" si="47"/>
        <v>93.333333333333329</v>
      </c>
    </row>
    <row r="356" spans="1:8" ht="140.25" x14ac:dyDescent="0.25">
      <c r="A356" s="7" t="s">
        <v>283</v>
      </c>
      <c r="B356" s="8" t="s">
        <v>34</v>
      </c>
      <c r="C356" s="8" t="s">
        <v>246</v>
      </c>
      <c r="D356" s="10" t="s">
        <v>284</v>
      </c>
      <c r="E356" s="10"/>
      <c r="F356" s="41">
        <f t="shared" si="48"/>
        <v>600000</v>
      </c>
      <c r="G356" s="41">
        <f t="shared" si="48"/>
        <v>560000</v>
      </c>
      <c r="H356" s="16">
        <f t="shared" si="47"/>
        <v>93.333333333333329</v>
      </c>
    </row>
    <row r="357" spans="1:8" ht="63.75" x14ac:dyDescent="0.25">
      <c r="A357" s="7" t="s">
        <v>285</v>
      </c>
      <c r="B357" s="8" t="s">
        <v>34</v>
      </c>
      <c r="C357" s="8" t="s">
        <v>246</v>
      </c>
      <c r="D357" s="10" t="s">
        <v>286</v>
      </c>
      <c r="E357" s="11"/>
      <c r="F357" s="41">
        <f t="shared" si="48"/>
        <v>600000</v>
      </c>
      <c r="G357" s="41">
        <f t="shared" si="48"/>
        <v>560000</v>
      </c>
      <c r="H357" s="16">
        <f t="shared" si="47"/>
        <v>93.333333333333329</v>
      </c>
    </row>
    <row r="358" spans="1:8" ht="127.5" x14ac:dyDescent="0.25">
      <c r="A358" s="7" t="s">
        <v>287</v>
      </c>
      <c r="B358" s="8" t="s">
        <v>34</v>
      </c>
      <c r="C358" s="8" t="s">
        <v>246</v>
      </c>
      <c r="D358" s="10" t="s">
        <v>288</v>
      </c>
      <c r="E358" s="11"/>
      <c r="F358" s="41">
        <f t="shared" si="48"/>
        <v>600000</v>
      </c>
      <c r="G358" s="41">
        <f t="shared" si="48"/>
        <v>560000</v>
      </c>
      <c r="H358" s="16">
        <f t="shared" si="47"/>
        <v>93.333333333333329</v>
      </c>
    </row>
    <row r="359" spans="1:8" ht="51" x14ac:dyDescent="0.25">
      <c r="A359" s="7" t="s">
        <v>29</v>
      </c>
      <c r="B359" s="8" t="s">
        <v>34</v>
      </c>
      <c r="C359" s="8" t="s">
        <v>246</v>
      </c>
      <c r="D359" s="10" t="s">
        <v>288</v>
      </c>
      <c r="E359" s="10" t="s">
        <v>30</v>
      </c>
      <c r="F359" s="41">
        <f t="shared" si="48"/>
        <v>600000</v>
      </c>
      <c r="G359" s="41">
        <f t="shared" si="48"/>
        <v>560000</v>
      </c>
      <c r="H359" s="16">
        <f t="shared" si="47"/>
        <v>93.333333333333329</v>
      </c>
    </row>
    <row r="360" spans="1:8" ht="63.75" x14ac:dyDescent="0.25">
      <c r="A360" s="7" t="s">
        <v>31</v>
      </c>
      <c r="B360" s="8" t="s">
        <v>34</v>
      </c>
      <c r="C360" s="8" t="s">
        <v>246</v>
      </c>
      <c r="D360" s="10" t="s">
        <v>288</v>
      </c>
      <c r="E360" s="10" t="s">
        <v>32</v>
      </c>
      <c r="F360" s="41">
        <v>600000</v>
      </c>
      <c r="G360" s="41">
        <v>560000</v>
      </c>
      <c r="H360" s="16">
        <f t="shared" si="47"/>
        <v>93.333333333333329</v>
      </c>
    </row>
    <row r="361" spans="1:8" ht="76.5" x14ac:dyDescent="0.25">
      <c r="A361" s="7" t="s">
        <v>890</v>
      </c>
      <c r="B361" s="8" t="s">
        <v>34</v>
      </c>
      <c r="C361" s="8" t="s">
        <v>246</v>
      </c>
      <c r="D361" s="8" t="s">
        <v>289</v>
      </c>
      <c r="E361" s="8"/>
      <c r="F361" s="41">
        <f t="shared" ref="F361:G365" si="49">F362</f>
        <v>53652630</v>
      </c>
      <c r="G361" s="41">
        <f t="shared" si="49"/>
        <v>53652630</v>
      </c>
      <c r="H361" s="16">
        <f t="shared" si="47"/>
        <v>100</v>
      </c>
    </row>
    <row r="362" spans="1:8" ht="25.5" x14ac:dyDescent="0.25">
      <c r="A362" s="7" t="s">
        <v>11</v>
      </c>
      <c r="B362" s="8" t="s">
        <v>34</v>
      </c>
      <c r="C362" s="8" t="s">
        <v>246</v>
      </c>
      <c r="D362" s="10" t="s">
        <v>290</v>
      </c>
      <c r="E362" s="10"/>
      <c r="F362" s="41">
        <f t="shared" si="49"/>
        <v>53652630</v>
      </c>
      <c r="G362" s="41">
        <f t="shared" si="49"/>
        <v>53652630</v>
      </c>
      <c r="H362" s="16">
        <f t="shared" si="47"/>
        <v>100</v>
      </c>
    </row>
    <row r="363" spans="1:8" ht="63.75" x14ac:dyDescent="0.25">
      <c r="A363" s="7" t="s">
        <v>13</v>
      </c>
      <c r="B363" s="8" t="s">
        <v>34</v>
      </c>
      <c r="C363" s="8" t="s">
        <v>246</v>
      </c>
      <c r="D363" s="10" t="s">
        <v>291</v>
      </c>
      <c r="E363" s="11"/>
      <c r="F363" s="41">
        <f t="shared" si="49"/>
        <v>53652630</v>
      </c>
      <c r="G363" s="41">
        <f t="shared" si="49"/>
        <v>53652630</v>
      </c>
      <c r="H363" s="16">
        <f t="shared" si="47"/>
        <v>100</v>
      </c>
    </row>
    <row r="364" spans="1:8" ht="63.75" x14ac:dyDescent="0.25">
      <c r="A364" s="7" t="s">
        <v>292</v>
      </c>
      <c r="B364" s="8" t="s">
        <v>34</v>
      </c>
      <c r="C364" s="8" t="s">
        <v>246</v>
      </c>
      <c r="D364" s="10" t="s">
        <v>293</v>
      </c>
      <c r="E364" s="11"/>
      <c r="F364" s="41">
        <f t="shared" si="49"/>
        <v>53652630</v>
      </c>
      <c r="G364" s="41">
        <f t="shared" si="49"/>
        <v>53652630</v>
      </c>
      <c r="H364" s="16">
        <f t="shared" si="47"/>
        <v>100</v>
      </c>
    </row>
    <row r="365" spans="1:8" ht="63.75" x14ac:dyDescent="0.25">
      <c r="A365" s="7" t="s">
        <v>92</v>
      </c>
      <c r="B365" s="8" t="s">
        <v>34</v>
      </c>
      <c r="C365" s="8" t="s">
        <v>246</v>
      </c>
      <c r="D365" s="10" t="s">
        <v>293</v>
      </c>
      <c r="E365" s="10" t="s">
        <v>93</v>
      </c>
      <c r="F365" s="41">
        <f t="shared" si="49"/>
        <v>53652630</v>
      </c>
      <c r="G365" s="41">
        <f t="shared" si="49"/>
        <v>53652630</v>
      </c>
      <c r="H365" s="16">
        <f t="shared" si="47"/>
        <v>100</v>
      </c>
    </row>
    <row r="366" spans="1:8" ht="25.5" x14ac:dyDescent="0.25">
      <c r="A366" s="7" t="s">
        <v>94</v>
      </c>
      <c r="B366" s="8" t="s">
        <v>34</v>
      </c>
      <c r="C366" s="8" t="s">
        <v>246</v>
      </c>
      <c r="D366" s="10" t="s">
        <v>293</v>
      </c>
      <c r="E366" s="10" t="s">
        <v>95</v>
      </c>
      <c r="F366" s="41">
        <v>53652630</v>
      </c>
      <c r="G366" s="41">
        <v>53652630</v>
      </c>
      <c r="H366" s="16">
        <f t="shared" si="47"/>
        <v>100</v>
      </c>
    </row>
    <row r="367" spans="1:8" x14ac:dyDescent="0.25">
      <c r="A367" s="7" t="s">
        <v>74</v>
      </c>
      <c r="B367" s="8" t="s">
        <v>34</v>
      </c>
      <c r="C367" s="8" t="s">
        <v>246</v>
      </c>
      <c r="D367" s="10">
        <v>9900000000</v>
      </c>
      <c r="E367" s="49"/>
      <c r="F367" s="50">
        <f t="shared" ref="F367:G369" si="50">F368</f>
        <v>16230</v>
      </c>
      <c r="G367" s="50">
        <f t="shared" si="50"/>
        <v>16230</v>
      </c>
      <c r="H367" s="16">
        <f t="shared" si="47"/>
        <v>100</v>
      </c>
    </row>
    <row r="368" spans="1:8" ht="38.25" x14ac:dyDescent="0.25">
      <c r="A368" s="7" t="s">
        <v>118</v>
      </c>
      <c r="B368" s="8" t="s">
        <v>34</v>
      </c>
      <c r="C368" s="8" t="s">
        <v>246</v>
      </c>
      <c r="D368" s="10">
        <v>9900000080</v>
      </c>
      <c r="E368" s="49"/>
      <c r="F368" s="50">
        <f t="shared" si="50"/>
        <v>16230</v>
      </c>
      <c r="G368" s="50">
        <f t="shared" si="50"/>
        <v>16230</v>
      </c>
      <c r="H368" s="16">
        <f t="shared" si="47"/>
        <v>100</v>
      </c>
    </row>
    <row r="369" spans="1:8" ht="25.5" x14ac:dyDescent="0.25">
      <c r="A369" s="7" t="s">
        <v>40</v>
      </c>
      <c r="B369" s="8" t="s">
        <v>34</v>
      </c>
      <c r="C369" s="8" t="s">
        <v>246</v>
      </c>
      <c r="D369" s="10">
        <v>9900000080</v>
      </c>
      <c r="E369" s="49">
        <v>800</v>
      </c>
      <c r="F369" s="50">
        <f t="shared" si="50"/>
        <v>16230</v>
      </c>
      <c r="G369" s="50">
        <f t="shared" si="50"/>
        <v>16230</v>
      </c>
      <c r="H369" s="16">
        <f t="shared" si="47"/>
        <v>100</v>
      </c>
    </row>
    <row r="370" spans="1:8" ht="25.5" x14ac:dyDescent="0.25">
      <c r="A370" s="7" t="s">
        <v>120</v>
      </c>
      <c r="B370" s="8" t="s">
        <v>34</v>
      </c>
      <c r="C370" s="8" t="s">
        <v>246</v>
      </c>
      <c r="D370" s="10">
        <v>9900000080</v>
      </c>
      <c r="E370" s="49">
        <v>830</v>
      </c>
      <c r="F370" s="50">
        <v>16230</v>
      </c>
      <c r="G370" s="50">
        <v>16230</v>
      </c>
      <c r="H370" s="16">
        <f t="shared" si="47"/>
        <v>100</v>
      </c>
    </row>
    <row r="371" spans="1:8" ht="25.5" x14ac:dyDescent="0.25">
      <c r="A371" s="12" t="s">
        <v>294</v>
      </c>
      <c r="B371" s="13" t="s">
        <v>188</v>
      </c>
      <c r="C371" s="13"/>
      <c r="D371" s="13"/>
      <c r="E371" s="13"/>
      <c r="F371" s="42">
        <f>F372+F453+F496+F627</f>
        <v>7768218434</v>
      </c>
      <c r="G371" s="42">
        <f>G372+G453+G496+G627</f>
        <v>6237820300</v>
      </c>
      <c r="H371" s="15">
        <f t="shared" si="47"/>
        <v>80.29923917559087</v>
      </c>
    </row>
    <row r="372" spans="1:8" x14ac:dyDescent="0.25">
      <c r="A372" s="7" t="s">
        <v>295</v>
      </c>
      <c r="B372" s="8" t="s">
        <v>188</v>
      </c>
      <c r="C372" s="8" t="s">
        <v>6</v>
      </c>
      <c r="D372" s="9"/>
      <c r="E372" s="9"/>
      <c r="F372" s="41">
        <f>F373+F385+F398+F379</f>
        <v>4473105380</v>
      </c>
      <c r="G372" s="41">
        <f>G373+G385+G398+G379</f>
        <v>3018298070</v>
      </c>
      <c r="H372" s="16">
        <f t="shared" si="47"/>
        <v>67.476569711398128</v>
      </c>
    </row>
    <row r="373" spans="1:8" ht="38.25" x14ac:dyDescent="0.25">
      <c r="A373" s="7" t="s">
        <v>296</v>
      </c>
      <c r="B373" s="8" t="s">
        <v>188</v>
      </c>
      <c r="C373" s="8" t="s">
        <v>6</v>
      </c>
      <c r="D373" s="8" t="s">
        <v>297</v>
      </c>
      <c r="E373" s="8"/>
      <c r="F373" s="41">
        <f t="shared" ref="F373:G377" si="51">F374</f>
        <v>3082100</v>
      </c>
      <c r="G373" s="41">
        <f t="shared" si="51"/>
        <v>3081820</v>
      </c>
      <c r="H373" s="16">
        <f t="shared" si="47"/>
        <v>99.990915285032926</v>
      </c>
    </row>
    <row r="374" spans="1:8" ht="89.25" x14ac:dyDescent="0.25">
      <c r="A374" s="7" t="s">
        <v>298</v>
      </c>
      <c r="B374" s="8" t="s">
        <v>188</v>
      </c>
      <c r="C374" s="8" t="s">
        <v>6</v>
      </c>
      <c r="D374" s="10" t="s">
        <v>299</v>
      </c>
      <c r="E374" s="10"/>
      <c r="F374" s="41">
        <f t="shared" si="51"/>
        <v>3082100</v>
      </c>
      <c r="G374" s="41">
        <f t="shared" si="51"/>
        <v>3081820</v>
      </c>
      <c r="H374" s="16">
        <f t="shared" si="47"/>
        <v>99.990915285032926</v>
      </c>
    </row>
    <row r="375" spans="1:8" ht="127.5" x14ac:dyDescent="0.25">
      <c r="A375" s="7" t="s">
        <v>300</v>
      </c>
      <c r="B375" s="8" t="s">
        <v>188</v>
      </c>
      <c r="C375" s="8" t="s">
        <v>6</v>
      </c>
      <c r="D375" s="10" t="s">
        <v>301</v>
      </c>
      <c r="E375" s="11"/>
      <c r="F375" s="41">
        <f t="shared" si="51"/>
        <v>3082100</v>
      </c>
      <c r="G375" s="41">
        <f t="shared" si="51"/>
        <v>3081820</v>
      </c>
      <c r="H375" s="16">
        <f t="shared" si="47"/>
        <v>99.990915285032926</v>
      </c>
    </row>
    <row r="376" spans="1:8" ht="102" x14ac:dyDescent="0.25">
      <c r="A376" s="7" t="s">
        <v>302</v>
      </c>
      <c r="B376" s="8" t="s">
        <v>188</v>
      </c>
      <c r="C376" s="8" t="s">
        <v>6</v>
      </c>
      <c r="D376" s="10" t="s">
        <v>303</v>
      </c>
      <c r="E376" s="11"/>
      <c r="F376" s="41">
        <f t="shared" si="51"/>
        <v>3082100</v>
      </c>
      <c r="G376" s="41">
        <f t="shared" si="51"/>
        <v>3081820</v>
      </c>
      <c r="H376" s="16">
        <f t="shared" si="47"/>
        <v>99.990915285032926</v>
      </c>
    </row>
    <row r="377" spans="1:8" ht="51" x14ac:dyDescent="0.25">
      <c r="A377" s="7" t="s">
        <v>29</v>
      </c>
      <c r="B377" s="8" t="s">
        <v>188</v>
      </c>
      <c r="C377" s="8" t="s">
        <v>6</v>
      </c>
      <c r="D377" s="10" t="s">
        <v>303</v>
      </c>
      <c r="E377" s="10" t="s">
        <v>30</v>
      </c>
      <c r="F377" s="41">
        <f t="shared" si="51"/>
        <v>3082100</v>
      </c>
      <c r="G377" s="41">
        <f t="shared" si="51"/>
        <v>3081820</v>
      </c>
      <c r="H377" s="16">
        <f t="shared" si="47"/>
        <v>99.990915285032926</v>
      </c>
    </row>
    <row r="378" spans="1:8" ht="63.75" x14ac:dyDescent="0.25">
      <c r="A378" s="7" t="s">
        <v>31</v>
      </c>
      <c r="B378" s="8" t="s">
        <v>188</v>
      </c>
      <c r="C378" s="8" t="s">
        <v>6</v>
      </c>
      <c r="D378" s="10" t="s">
        <v>303</v>
      </c>
      <c r="E378" s="10" t="s">
        <v>32</v>
      </c>
      <c r="F378" s="41">
        <v>3082100</v>
      </c>
      <c r="G378" s="41">
        <v>3081820</v>
      </c>
      <c r="H378" s="16">
        <f t="shared" si="47"/>
        <v>99.990915285032926</v>
      </c>
    </row>
    <row r="379" spans="1:8" ht="38.25" x14ac:dyDescent="0.25">
      <c r="A379" s="21" t="s">
        <v>835</v>
      </c>
      <c r="B379" s="22" t="s">
        <v>188</v>
      </c>
      <c r="C379" s="22" t="s">
        <v>6</v>
      </c>
      <c r="D379" s="22" t="s">
        <v>836</v>
      </c>
      <c r="E379" s="22"/>
      <c r="F379" s="23">
        <f t="shared" ref="F379:G383" si="52">F380</f>
        <v>19926140</v>
      </c>
      <c r="G379" s="23">
        <f t="shared" si="52"/>
        <v>19926140</v>
      </c>
      <c r="H379" s="24">
        <f t="shared" si="47"/>
        <v>100</v>
      </c>
    </row>
    <row r="380" spans="1:8" ht="63.75" x14ac:dyDescent="0.25">
      <c r="A380" s="21" t="s">
        <v>837</v>
      </c>
      <c r="B380" s="22" t="s">
        <v>188</v>
      </c>
      <c r="C380" s="22" t="s">
        <v>6</v>
      </c>
      <c r="D380" s="25" t="s">
        <v>838</v>
      </c>
      <c r="E380" s="25"/>
      <c r="F380" s="23">
        <f t="shared" si="52"/>
        <v>19926140</v>
      </c>
      <c r="G380" s="23">
        <f t="shared" si="52"/>
        <v>19926140</v>
      </c>
      <c r="H380" s="24">
        <f t="shared" si="47"/>
        <v>100</v>
      </c>
    </row>
    <row r="381" spans="1:8" ht="114.75" x14ac:dyDescent="0.25">
      <c r="A381" s="21" t="s">
        <v>839</v>
      </c>
      <c r="B381" s="22" t="s">
        <v>188</v>
      </c>
      <c r="C381" s="22" t="s">
        <v>6</v>
      </c>
      <c r="D381" s="25" t="s">
        <v>840</v>
      </c>
      <c r="E381" s="26"/>
      <c r="F381" s="23">
        <f t="shared" si="52"/>
        <v>19926140</v>
      </c>
      <c r="G381" s="23">
        <f t="shared" si="52"/>
        <v>19926140</v>
      </c>
      <c r="H381" s="24">
        <f t="shared" si="47"/>
        <v>100</v>
      </c>
    </row>
    <row r="382" spans="1:8" ht="76.5" x14ac:dyDescent="0.25">
      <c r="A382" s="21" t="s">
        <v>841</v>
      </c>
      <c r="B382" s="22" t="s">
        <v>188</v>
      </c>
      <c r="C382" s="22" t="s">
        <v>6</v>
      </c>
      <c r="D382" s="25" t="s">
        <v>842</v>
      </c>
      <c r="E382" s="26"/>
      <c r="F382" s="23">
        <f t="shared" si="52"/>
        <v>19926140</v>
      </c>
      <c r="G382" s="23">
        <f t="shared" si="52"/>
        <v>19926140</v>
      </c>
      <c r="H382" s="24">
        <f t="shared" si="47"/>
        <v>100</v>
      </c>
    </row>
    <row r="383" spans="1:8" ht="63.75" x14ac:dyDescent="0.25">
      <c r="A383" s="21" t="s">
        <v>92</v>
      </c>
      <c r="B383" s="22" t="s">
        <v>188</v>
      </c>
      <c r="C383" s="22" t="s">
        <v>6</v>
      </c>
      <c r="D383" s="25" t="s">
        <v>842</v>
      </c>
      <c r="E383" s="25" t="s">
        <v>93</v>
      </c>
      <c r="F383" s="23">
        <f t="shared" si="52"/>
        <v>19926140</v>
      </c>
      <c r="G383" s="23">
        <f t="shared" si="52"/>
        <v>19926140</v>
      </c>
      <c r="H383" s="24">
        <f t="shared" si="47"/>
        <v>100</v>
      </c>
    </row>
    <row r="384" spans="1:8" ht="25.5" x14ac:dyDescent="0.25">
      <c r="A384" s="21" t="s">
        <v>94</v>
      </c>
      <c r="B384" s="22" t="s">
        <v>188</v>
      </c>
      <c r="C384" s="22" t="s">
        <v>6</v>
      </c>
      <c r="D384" s="25" t="s">
        <v>842</v>
      </c>
      <c r="E384" s="25" t="s">
        <v>95</v>
      </c>
      <c r="F384" s="23">
        <v>19926140</v>
      </c>
      <c r="G384" s="27">
        <v>19926140</v>
      </c>
      <c r="H384" s="24">
        <f t="shared" si="47"/>
        <v>100</v>
      </c>
    </row>
    <row r="385" spans="1:8" ht="63.75" x14ac:dyDescent="0.25">
      <c r="A385" s="7" t="s">
        <v>226</v>
      </c>
      <c r="B385" s="8" t="s">
        <v>188</v>
      </c>
      <c r="C385" s="8" t="s">
        <v>6</v>
      </c>
      <c r="D385" s="8" t="s">
        <v>227</v>
      </c>
      <c r="E385" s="8"/>
      <c r="F385" s="41">
        <f>F386</f>
        <v>64954420</v>
      </c>
      <c r="G385" s="41">
        <f t="shared" ref="F385:G396" si="53">G386</f>
        <v>60525820</v>
      </c>
      <c r="H385" s="16">
        <f t="shared" si="47"/>
        <v>93.181988231131925</v>
      </c>
    </row>
    <row r="386" spans="1:8" ht="89.25" x14ac:dyDescent="0.25">
      <c r="A386" s="7" t="s">
        <v>228</v>
      </c>
      <c r="B386" s="8" t="s">
        <v>188</v>
      </c>
      <c r="C386" s="8" t="s">
        <v>6</v>
      </c>
      <c r="D386" s="10" t="s">
        <v>229</v>
      </c>
      <c r="E386" s="10"/>
      <c r="F386" s="41">
        <f>F394+F387</f>
        <v>64954420</v>
      </c>
      <c r="G386" s="41">
        <f>G394+G387</f>
        <v>60525820</v>
      </c>
      <c r="H386" s="16">
        <f t="shared" si="47"/>
        <v>93.181988231131925</v>
      </c>
    </row>
    <row r="387" spans="1:8" ht="102" x14ac:dyDescent="0.25">
      <c r="A387" s="7" t="s">
        <v>863</v>
      </c>
      <c r="B387" s="8" t="s">
        <v>188</v>
      </c>
      <c r="C387" s="8" t="s">
        <v>6</v>
      </c>
      <c r="D387" s="10">
        <v>1720200000</v>
      </c>
      <c r="E387" s="10"/>
      <c r="F387" s="41">
        <f>F391+F388</f>
        <v>46420420</v>
      </c>
      <c r="G387" s="41">
        <f>G391+G388</f>
        <v>46419930</v>
      </c>
      <c r="H387" s="16">
        <f t="shared" si="47"/>
        <v>99.998944430059012</v>
      </c>
    </row>
    <row r="388" spans="1:8" ht="67.5" customHeight="1" x14ac:dyDescent="0.25">
      <c r="A388" s="7" t="s">
        <v>879</v>
      </c>
      <c r="B388" s="8" t="s">
        <v>188</v>
      </c>
      <c r="C388" s="8" t="s">
        <v>6</v>
      </c>
      <c r="D388" s="10">
        <v>1720270790</v>
      </c>
      <c r="E388" s="10"/>
      <c r="F388" s="41">
        <f t="shared" ref="F388:G389" si="54">F389</f>
        <v>8180420</v>
      </c>
      <c r="G388" s="41">
        <f t="shared" si="54"/>
        <v>8180420</v>
      </c>
      <c r="H388" s="16">
        <f t="shared" si="47"/>
        <v>100</v>
      </c>
    </row>
    <row r="389" spans="1:8" ht="25.5" x14ac:dyDescent="0.25">
      <c r="A389" s="7" t="s">
        <v>40</v>
      </c>
      <c r="B389" s="8" t="s">
        <v>188</v>
      </c>
      <c r="C389" s="8" t="s">
        <v>6</v>
      </c>
      <c r="D389" s="10">
        <v>1720270790</v>
      </c>
      <c r="E389" s="10">
        <v>800</v>
      </c>
      <c r="F389" s="41">
        <f t="shared" si="54"/>
        <v>8180420</v>
      </c>
      <c r="G389" s="41">
        <f t="shared" si="54"/>
        <v>8180420</v>
      </c>
      <c r="H389" s="16">
        <f t="shared" si="47"/>
        <v>100</v>
      </c>
    </row>
    <row r="390" spans="1:8" ht="114.75" x14ac:dyDescent="0.25">
      <c r="A390" s="7" t="s">
        <v>269</v>
      </c>
      <c r="B390" s="8" t="s">
        <v>188</v>
      </c>
      <c r="C390" s="8" t="s">
        <v>6</v>
      </c>
      <c r="D390" s="10">
        <v>1720270790</v>
      </c>
      <c r="E390" s="10">
        <v>810</v>
      </c>
      <c r="F390" s="41">
        <v>8180420</v>
      </c>
      <c r="G390" s="41">
        <v>8180420</v>
      </c>
      <c r="H390" s="16">
        <f t="shared" si="47"/>
        <v>100</v>
      </c>
    </row>
    <row r="391" spans="1:8" ht="43.5" customHeight="1" x14ac:dyDescent="0.25">
      <c r="A391" s="7" t="s">
        <v>864</v>
      </c>
      <c r="B391" s="8" t="s">
        <v>188</v>
      </c>
      <c r="C391" s="8" t="s">
        <v>6</v>
      </c>
      <c r="D391" s="10" t="s">
        <v>862</v>
      </c>
      <c r="E391" s="10"/>
      <c r="F391" s="41">
        <f>F392</f>
        <v>38240000</v>
      </c>
      <c r="G391" s="41">
        <f>G392</f>
        <v>38239510</v>
      </c>
      <c r="H391" s="16">
        <f t="shared" si="47"/>
        <v>99.998718619246858</v>
      </c>
    </row>
    <row r="392" spans="1:8" ht="25.5" x14ac:dyDescent="0.25">
      <c r="A392" s="7" t="s">
        <v>40</v>
      </c>
      <c r="B392" s="8" t="s">
        <v>188</v>
      </c>
      <c r="C392" s="8" t="s">
        <v>6</v>
      </c>
      <c r="D392" s="10" t="s">
        <v>862</v>
      </c>
      <c r="E392" s="10">
        <v>800</v>
      </c>
      <c r="F392" s="41">
        <f>F393</f>
        <v>38240000</v>
      </c>
      <c r="G392" s="41">
        <f>G393</f>
        <v>38239510</v>
      </c>
      <c r="H392" s="16">
        <f t="shared" si="47"/>
        <v>99.998718619246858</v>
      </c>
    </row>
    <row r="393" spans="1:8" ht="114.75" x14ac:dyDescent="0.25">
      <c r="A393" s="7" t="s">
        <v>269</v>
      </c>
      <c r="B393" s="8" t="s">
        <v>188</v>
      </c>
      <c r="C393" s="8" t="s">
        <v>6</v>
      </c>
      <c r="D393" s="10" t="s">
        <v>862</v>
      </c>
      <c r="E393" s="10">
        <v>810</v>
      </c>
      <c r="F393" s="41">
        <v>38240000</v>
      </c>
      <c r="G393" s="41">
        <v>38239510</v>
      </c>
      <c r="H393" s="16">
        <f t="shared" si="47"/>
        <v>99.998718619246858</v>
      </c>
    </row>
    <row r="394" spans="1:8" ht="63.75" x14ac:dyDescent="0.25">
      <c r="A394" s="7" t="s">
        <v>304</v>
      </c>
      <c r="B394" s="8" t="s">
        <v>188</v>
      </c>
      <c r="C394" s="8" t="s">
        <v>6</v>
      </c>
      <c r="D394" s="10" t="s">
        <v>305</v>
      </c>
      <c r="E394" s="11"/>
      <c r="F394" s="41">
        <f t="shared" si="53"/>
        <v>18534000</v>
      </c>
      <c r="G394" s="41">
        <f t="shared" si="53"/>
        <v>14105890</v>
      </c>
      <c r="H394" s="16">
        <f t="shared" si="47"/>
        <v>76.10817956188626</v>
      </c>
    </row>
    <row r="395" spans="1:8" ht="25.5" x14ac:dyDescent="0.25">
      <c r="A395" s="7" t="s">
        <v>306</v>
      </c>
      <c r="B395" s="8" t="s">
        <v>188</v>
      </c>
      <c r="C395" s="8" t="s">
        <v>6</v>
      </c>
      <c r="D395" s="10" t="s">
        <v>307</v>
      </c>
      <c r="E395" s="11"/>
      <c r="F395" s="41">
        <f t="shared" si="53"/>
        <v>18534000</v>
      </c>
      <c r="G395" s="41">
        <f t="shared" si="53"/>
        <v>14105890</v>
      </c>
      <c r="H395" s="16">
        <f t="shared" si="47"/>
        <v>76.10817956188626</v>
      </c>
    </row>
    <row r="396" spans="1:8" ht="25.5" x14ac:dyDescent="0.25">
      <c r="A396" s="7" t="s">
        <v>40</v>
      </c>
      <c r="B396" s="8" t="s">
        <v>188</v>
      </c>
      <c r="C396" s="8" t="s">
        <v>6</v>
      </c>
      <c r="D396" s="10" t="s">
        <v>307</v>
      </c>
      <c r="E396" s="10" t="s">
        <v>41</v>
      </c>
      <c r="F396" s="41">
        <f t="shared" si="53"/>
        <v>18534000</v>
      </c>
      <c r="G396" s="41">
        <f t="shared" si="53"/>
        <v>14105890</v>
      </c>
      <c r="H396" s="16">
        <f t="shared" si="47"/>
        <v>76.10817956188626</v>
      </c>
    </row>
    <row r="397" spans="1:8" ht="114.75" x14ac:dyDescent="0.25">
      <c r="A397" s="7" t="s">
        <v>269</v>
      </c>
      <c r="B397" s="8" t="s">
        <v>188</v>
      </c>
      <c r="C397" s="8" t="s">
        <v>6</v>
      </c>
      <c r="D397" s="10" t="s">
        <v>307</v>
      </c>
      <c r="E397" s="10" t="s">
        <v>270</v>
      </c>
      <c r="F397" s="41">
        <v>18534000</v>
      </c>
      <c r="G397" s="41">
        <v>14105890</v>
      </c>
      <c r="H397" s="16">
        <f t="shared" si="47"/>
        <v>76.10817956188626</v>
      </c>
    </row>
    <row r="398" spans="1:8" ht="51" x14ac:dyDescent="0.25">
      <c r="A398" s="7" t="s">
        <v>308</v>
      </c>
      <c r="B398" s="8" t="s">
        <v>188</v>
      </c>
      <c r="C398" s="8" t="s">
        <v>6</v>
      </c>
      <c r="D398" s="8" t="s">
        <v>309</v>
      </c>
      <c r="E398" s="8"/>
      <c r="F398" s="41">
        <f>F399+F417+F443</f>
        <v>4385142720</v>
      </c>
      <c r="G398" s="41">
        <f>G399+G417+G443</f>
        <v>2934764290</v>
      </c>
      <c r="H398" s="16">
        <f t="shared" si="47"/>
        <v>66.925171593958979</v>
      </c>
    </row>
    <row r="399" spans="1:8" ht="76.5" x14ac:dyDescent="0.25">
      <c r="A399" s="7" t="s">
        <v>310</v>
      </c>
      <c r="B399" s="8" t="s">
        <v>188</v>
      </c>
      <c r="C399" s="8" t="s">
        <v>6</v>
      </c>
      <c r="D399" s="10" t="s">
        <v>311</v>
      </c>
      <c r="E399" s="10"/>
      <c r="F399" s="41">
        <f>F400+F404</f>
        <v>1266452870</v>
      </c>
      <c r="G399" s="41">
        <f>G400+G404</f>
        <v>983757930</v>
      </c>
      <c r="H399" s="16">
        <f t="shared" si="47"/>
        <v>77.678210796742874</v>
      </c>
    </row>
    <row r="400" spans="1:8" ht="114.75" x14ac:dyDescent="0.25">
      <c r="A400" s="7" t="s">
        <v>312</v>
      </c>
      <c r="B400" s="8" t="s">
        <v>188</v>
      </c>
      <c r="C400" s="8" t="s">
        <v>6</v>
      </c>
      <c r="D400" s="10" t="s">
        <v>313</v>
      </c>
      <c r="E400" s="11"/>
      <c r="F400" s="41">
        <f t="shared" ref="F400:G402" si="55">F401</f>
        <v>90820440</v>
      </c>
      <c r="G400" s="41">
        <f t="shared" si="55"/>
        <v>7431590</v>
      </c>
      <c r="H400" s="16">
        <f t="shared" si="47"/>
        <v>8.182728469494311</v>
      </c>
    </row>
    <row r="401" spans="1:8" ht="102" x14ac:dyDescent="0.25">
      <c r="A401" s="7" t="s">
        <v>315</v>
      </c>
      <c r="B401" s="8" t="s">
        <v>188</v>
      </c>
      <c r="C401" s="8" t="s">
        <v>6</v>
      </c>
      <c r="D401" s="10" t="s">
        <v>316</v>
      </c>
      <c r="E401" s="11"/>
      <c r="F401" s="41">
        <f t="shared" si="55"/>
        <v>90820440</v>
      </c>
      <c r="G401" s="41">
        <f t="shared" si="55"/>
        <v>7431590</v>
      </c>
      <c r="H401" s="16">
        <f t="shared" si="47"/>
        <v>8.182728469494311</v>
      </c>
    </row>
    <row r="402" spans="1:8" ht="51" x14ac:dyDescent="0.25">
      <c r="A402" s="7" t="s">
        <v>317</v>
      </c>
      <c r="B402" s="8" t="s">
        <v>188</v>
      </c>
      <c r="C402" s="8" t="s">
        <v>6</v>
      </c>
      <c r="D402" s="10" t="s">
        <v>316</v>
      </c>
      <c r="E402" s="10" t="s">
        <v>318</v>
      </c>
      <c r="F402" s="41">
        <f t="shared" si="55"/>
        <v>90820440</v>
      </c>
      <c r="G402" s="41">
        <f t="shared" si="55"/>
        <v>7431590</v>
      </c>
      <c r="H402" s="16">
        <f t="shared" si="47"/>
        <v>8.182728469494311</v>
      </c>
    </row>
    <row r="403" spans="1:8" ht="229.5" x14ac:dyDescent="0.25">
      <c r="A403" s="7" t="s">
        <v>321</v>
      </c>
      <c r="B403" s="8" t="s">
        <v>188</v>
      </c>
      <c r="C403" s="8" t="s">
        <v>6</v>
      </c>
      <c r="D403" s="10" t="s">
        <v>316</v>
      </c>
      <c r="E403" s="10" t="s">
        <v>322</v>
      </c>
      <c r="F403" s="41">
        <v>90820440</v>
      </c>
      <c r="G403" s="41">
        <v>7431590</v>
      </c>
      <c r="H403" s="16">
        <f t="shared" si="47"/>
        <v>8.182728469494311</v>
      </c>
    </row>
    <row r="404" spans="1:8" ht="76.5" x14ac:dyDescent="0.25">
      <c r="A404" s="7" t="s">
        <v>323</v>
      </c>
      <c r="B404" s="8" t="s">
        <v>188</v>
      </c>
      <c r="C404" s="8" t="s">
        <v>6</v>
      </c>
      <c r="D404" s="10" t="s">
        <v>324</v>
      </c>
      <c r="E404" s="11"/>
      <c r="F404" s="41">
        <f>F405+F409+F413</f>
        <v>1175632430</v>
      </c>
      <c r="G404" s="41">
        <f>G405+G409+G413</f>
        <v>976326340</v>
      </c>
      <c r="H404" s="16">
        <f t="shared" si="47"/>
        <v>83.046904379798363</v>
      </c>
    </row>
    <row r="405" spans="1:8" ht="89.25" x14ac:dyDescent="0.25">
      <c r="A405" s="7" t="s">
        <v>325</v>
      </c>
      <c r="B405" s="8" t="s">
        <v>188</v>
      </c>
      <c r="C405" s="8" t="s">
        <v>6</v>
      </c>
      <c r="D405" s="10" t="s">
        <v>326</v>
      </c>
      <c r="E405" s="11"/>
      <c r="F405" s="41">
        <f>F406</f>
        <v>4036540</v>
      </c>
      <c r="G405" s="41">
        <f>G406</f>
        <v>4036540</v>
      </c>
      <c r="H405" s="16">
        <f t="shared" si="47"/>
        <v>100</v>
      </c>
    </row>
    <row r="406" spans="1:8" ht="51" x14ac:dyDescent="0.25">
      <c r="A406" s="7" t="s">
        <v>317</v>
      </c>
      <c r="B406" s="8" t="s">
        <v>188</v>
      </c>
      <c r="C406" s="8" t="s">
        <v>6</v>
      </c>
      <c r="D406" s="10" t="s">
        <v>326</v>
      </c>
      <c r="E406" s="10" t="s">
        <v>318</v>
      </c>
      <c r="F406" s="41">
        <f>F407+F408</f>
        <v>4036540</v>
      </c>
      <c r="G406" s="41">
        <f>G407+G408</f>
        <v>4036540</v>
      </c>
      <c r="H406" s="16">
        <f t="shared" si="47"/>
        <v>100</v>
      </c>
    </row>
    <row r="407" spans="1:8" x14ac:dyDescent="0.25">
      <c r="A407" s="7" t="s">
        <v>319</v>
      </c>
      <c r="B407" s="8" t="s">
        <v>188</v>
      </c>
      <c r="C407" s="8" t="s">
        <v>6</v>
      </c>
      <c r="D407" s="10" t="s">
        <v>326</v>
      </c>
      <c r="E407" s="10" t="s">
        <v>320</v>
      </c>
      <c r="F407" s="41">
        <v>115880</v>
      </c>
      <c r="G407" s="41">
        <v>115880</v>
      </c>
      <c r="H407" s="16">
        <f t="shared" si="47"/>
        <v>100</v>
      </c>
    </row>
    <row r="408" spans="1:8" ht="229.5" x14ac:dyDescent="0.25">
      <c r="A408" s="7" t="s">
        <v>321</v>
      </c>
      <c r="B408" s="8" t="s">
        <v>188</v>
      </c>
      <c r="C408" s="8" t="s">
        <v>6</v>
      </c>
      <c r="D408" s="10" t="s">
        <v>326</v>
      </c>
      <c r="E408" s="10">
        <v>460</v>
      </c>
      <c r="F408" s="41">
        <v>3920660</v>
      </c>
      <c r="G408" s="41">
        <v>3920660</v>
      </c>
      <c r="H408" s="16">
        <f t="shared" si="47"/>
        <v>100</v>
      </c>
    </row>
    <row r="409" spans="1:8" ht="89.25" x14ac:dyDescent="0.25">
      <c r="A409" s="7" t="s">
        <v>325</v>
      </c>
      <c r="B409" s="8" t="s">
        <v>188</v>
      </c>
      <c r="C409" s="8" t="s">
        <v>6</v>
      </c>
      <c r="D409" s="10" t="s">
        <v>327</v>
      </c>
      <c r="E409" s="11"/>
      <c r="F409" s="41">
        <f>F410</f>
        <v>835768000</v>
      </c>
      <c r="G409" s="41">
        <f>G410</f>
        <v>695493630</v>
      </c>
      <c r="H409" s="16">
        <f t="shared" si="47"/>
        <v>83.216111408907736</v>
      </c>
    </row>
    <row r="410" spans="1:8" ht="51" x14ac:dyDescent="0.25">
      <c r="A410" s="7" t="s">
        <v>317</v>
      </c>
      <c r="B410" s="8" t="s">
        <v>188</v>
      </c>
      <c r="C410" s="8" t="s">
        <v>6</v>
      </c>
      <c r="D410" s="10" t="s">
        <v>327</v>
      </c>
      <c r="E410" s="10" t="s">
        <v>318</v>
      </c>
      <c r="F410" s="41">
        <f>F411+F412</f>
        <v>835768000</v>
      </c>
      <c r="G410" s="41">
        <f>G411+G412</f>
        <v>695493630</v>
      </c>
      <c r="H410" s="16">
        <f t="shared" si="47"/>
        <v>83.216111408907736</v>
      </c>
    </row>
    <row r="411" spans="1:8" x14ac:dyDescent="0.25">
      <c r="A411" s="7" t="s">
        <v>319</v>
      </c>
      <c r="B411" s="8" t="s">
        <v>188</v>
      </c>
      <c r="C411" s="8" t="s">
        <v>6</v>
      </c>
      <c r="D411" s="10" t="s">
        <v>327</v>
      </c>
      <c r="E411" s="10" t="s">
        <v>320</v>
      </c>
      <c r="F411" s="41">
        <v>38039230</v>
      </c>
      <c r="G411" s="41">
        <v>38019070</v>
      </c>
      <c r="H411" s="16">
        <f t="shared" si="47"/>
        <v>99.947002081798189</v>
      </c>
    </row>
    <row r="412" spans="1:8" ht="229.5" x14ac:dyDescent="0.25">
      <c r="A412" s="7" t="s">
        <v>321</v>
      </c>
      <c r="B412" s="8" t="s">
        <v>188</v>
      </c>
      <c r="C412" s="8" t="s">
        <v>6</v>
      </c>
      <c r="D412" s="10" t="s">
        <v>327</v>
      </c>
      <c r="E412" s="10" t="s">
        <v>322</v>
      </c>
      <c r="F412" s="41">
        <v>797728770</v>
      </c>
      <c r="G412" s="41">
        <v>657474560</v>
      </c>
      <c r="H412" s="16">
        <f t="shared" si="47"/>
        <v>82.418308668997867</v>
      </c>
    </row>
    <row r="413" spans="1:8" ht="89.25" x14ac:dyDescent="0.25">
      <c r="A413" s="7" t="s">
        <v>325</v>
      </c>
      <c r="B413" s="8" t="s">
        <v>188</v>
      </c>
      <c r="C413" s="8" t="s">
        <v>6</v>
      </c>
      <c r="D413" s="10" t="s">
        <v>328</v>
      </c>
      <c r="E413" s="11"/>
      <c r="F413" s="41">
        <f>F414</f>
        <v>335827890</v>
      </c>
      <c r="G413" s="41">
        <f>G414</f>
        <v>276796170</v>
      </c>
      <c r="H413" s="16">
        <f t="shared" si="47"/>
        <v>82.42203171392346</v>
      </c>
    </row>
    <row r="414" spans="1:8" ht="51" x14ac:dyDescent="0.25">
      <c r="A414" s="7" t="s">
        <v>317</v>
      </c>
      <c r="B414" s="8" t="s">
        <v>188</v>
      </c>
      <c r="C414" s="8" t="s">
        <v>6</v>
      </c>
      <c r="D414" s="10" t="s">
        <v>328</v>
      </c>
      <c r="E414" s="10" t="s">
        <v>318</v>
      </c>
      <c r="F414" s="41">
        <f>F415+F416</f>
        <v>335827890</v>
      </c>
      <c r="G414" s="41">
        <f>G415+G416</f>
        <v>276796170</v>
      </c>
      <c r="H414" s="16">
        <f t="shared" si="47"/>
        <v>82.42203171392346</v>
      </c>
    </row>
    <row r="415" spans="1:8" x14ac:dyDescent="0.25">
      <c r="A415" s="7" t="s">
        <v>319</v>
      </c>
      <c r="B415" s="8" t="s">
        <v>188</v>
      </c>
      <c r="C415" s="8" t="s">
        <v>6</v>
      </c>
      <c r="D415" s="10" t="s">
        <v>328</v>
      </c>
      <c r="E415" s="10" t="s">
        <v>320</v>
      </c>
      <c r="F415" s="41">
        <v>14639750</v>
      </c>
      <c r="G415" s="41">
        <v>14631150</v>
      </c>
      <c r="H415" s="16">
        <f t="shared" si="47"/>
        <v>99.941255827456061</v>
      </c>
    </row>
    <row r="416" spans="1:8" ht="229.5" x14ac:dyDescent="0.25">
      <c r="A416" s="7" t="s">
        <v>321</v>
      </c>
      <c r="B416" s="8" t="s">
        <v>188</v>
      </c>
      <c r="C416" s="8" t="s">
        <v>6</v>
      </c>
      <c r="D416" s="10" t="s">
        <v>328</v>
      </c>
      <c r="E416" s="10" t="s">
        <v>322</v>
      </c>
      <c r="F416" s="41">
        <v>321188140</v>
      </c>
      <c r="G416" s="41">
        <v>262165020</v>
      </c>
      <c r="H416" s="16">
        <f t="shared" si="47"/>
        <v>81.623505774528283</v>
      </c>
    </row>
    <row r="417" spans="1:8" ht="89.25" x14ac:dyDescent="0.25">
      <c r="A417" s="7" t="s">
        <v>329</v>
      </c>
      <c r="B417" s="8" t="s">
        <v>188</v>
      </c>
      <c r="C417" s="8" t="s">
        <v>6</v>
      </c>
      <c r="D417" s="10" t="s">
        <v>330</v>
      </c>
      <c r="E417" s="10"/>
      <c r="F417" s="41">
        <f>F418+F438</f>
        <v>1516453430</v>
      </c>
      <c r="G417" s="41">
        <f>G418+G438</f>
        <v>793617070</v>
      </c>
      <c r="H417" s="16">
        <f t="shared" si="47"/>
        <v>52.333758116132856</v>
      </c>
    </row>
    <row r="418" spans="1:8" ht="51" x14ac:dyDescent="0.25">
      <c r="A418" s="7" t="s">
        <v>331</v>
      </c>
      <c r="B418" s="8" t="s">
        <v>188</v>
      </c>
      <c r="C418" s="8" t="s">
        <v>6</v>
      </c>
      <c r="D418" s="10" t="s">
        <v>332</v>
      </c>
      <c r="E418" s="11"/>
      <c r="F418" s="41">
        <f>F419+F422+F426+F434</f>
        <v>621456540</v>
      </c>
      <c r="G418" s="41">
        <f>G419+G422+G426+G434</f>
        <v>80124290</v>
      </c>
      <c r="H418" s="16">
        <f t="shared" si="47"/>
        <v>12.89298363486528</v>
      </c>
    </row>
    <row r="419" spans="1:8" ht="63.75" x14ac:dyDescent="0.25">
      <c r="A419" s="7" t="s">
        <v>314</v>
      </c>
      <c r="B419" s="8" t="s">
        <v>188</v>
      </c>
      <c r="C419" s="8" t="s">
        <v>6</v>
      </c>
      <c r="D419" s="10" t="s">
        <v>333</v>
      </c>
      <c r="E419" s="11"/>
      <c r="F419" s="41">
        <f>F420</f>
        <v>18625510</v>
      </c>
      <c r="G419" s="41">
        <f>G420</f>
        <v>16920190</v>
      </c>
      <c r="H419" s="16">
        <f t="shared" si="47"/>
        <v>90.844170173058345</v>
      </c>
    </row>
    <row r="420" spans="1:8" ht="63.75" x14ac:dyDescent="0.25">
      <c r="A420" s="7" t="s">
        <v>92</v>
      </c>
      <c r="B420" s="8" t="s">
        <v>188</v>
      </c>
      <c r="C420" s="8" t="s">
        <v>6</v>
      </c>
      <c r="D420" s="10" t="s">
        <v>333</v>
      </c>
      <c r="E420" s="10" t="s">
        <v>93</v>
      </c>
      <c r="F420" s="41">
        <f>F421</f>
        <v>18625510</v>
      </c>
      <c r="G420" s="41">
        <f>G421</f>
        <v>16920190</v>
      </c>
      <c r="H420" s="16">
        <f t="shared" si="47"/>
        <v>90.844170173058345</v>
      </c>
    </row>
    <row r="421" spans="1:8" ht="25.5" x14ac:dyDescent="0.25">
      <c r="A421" s="7" t="s">
        <v>94</v>
      </c>
      <c r="B421" s="8" t="s">
        <v>188</v>
      </c>
      <c r="C421" s="8" t="s">
        <v>6</v>
      </c>
      <c r="D421" s="10" t="s">
        <v>333</v>
      </c>
      <c r="E421" s="10" t="s">
        <v>95</v>
      </c>
      <c r="F421" s="41">
        <v>18625510</v>
      </c>
      <c r="G421" s="41">
        <v>16920190</v>
      </c>
      <c r="H421" s="16">
        <f t="shared" si="47"/>
        <v>90.844170173058345</v>
      </c>
    </row>
    <row r="422" spans="1:8" ht="89.25" x14ac:dyDescent="0.25">
      <c r="A422" s="7" t="s">
        <v>334</v>
      </c>
      <c r="B422" s="8" t="s">
        <v>188</v>
      </c>
      <c r="C422" s="8" t="s">
        <v>6</v>
      </c>
      <c r="D422" s="10" t="s">
        <v>335</v>
      </c>
      <c r="E422" s="11"/>
      <c r="F422" s="41">
        <f>F423</f>
        <v>203461490</v>
      </c>
      <c r="G422" s="41">
        <f>G423</f>
        <v>4133540</v>
      </c>
      <c r="H422" s="16">
        <f t="shared" si="47"/>
        <v>2.0316080453357537</v>
      </c>
    </row>
    <row r="423" spans="1:8" ht="51" x14ac:dyDescent="0.25">
      <c r="A423" s="7" t="s">
        <v>317</v>
      </c>
      <c r="B423" s="8" t="s">
        <v>188</v>
      </c>
      <c r="C423" s="8" t="s">
        <v>6</v>
      </c>
      <c r="D423" s="10" t="s">
        <v>335</v>
      </c>
      <c r="E423" s="10" t="s">
        <v>318</v>
      </c>
      <c r="F423" s="41">
        <f>F424+F425</f>
        <v>203461490</v>
      </c>
      <c r="G423" s="41">
        <f>G424+G425</f>
        <v>4133540</v>
      </c>
      <c r="H423" s="16">
        <f t="shared" si="47"/>
        <v>2.0316080453357537</v>
      </c>
    </row>
    <row r="424" spans="1:8" x14ac:dyDescent="0.25">
      <c r="A424" s="7" t="s">
        <v>319</v>
      </c>
      <c r="B424" s="8" t="s">
        <v>188</v>
      </c>
      <c r="C424" s="8" t="s">
        <v>6</v>
      </c>
      <c r="D424" s="10" t="s">
        <v>335</v>
      </c>
      <c r="E424" s="10" t="s">
        <v>320</v>
      </c>
      <c r="F424" s="41">
        <v>1508560</v>
      </c>
      <c r="G424" s="41">
        <v>1508550</v>
      </c>
      <c r="H424" s="16">
        <f t="shared" si="47"/>
        <v>99.999337116190276</v>
      </c>
    </row>
    <row r="425" spans="1:8" ht="229.5" x14ac:dyDescent="0.25">
      <c r="A425" s="7" t="s">
        <v>321</v>
      </c>
      <c r="B425" s="8" t="s">
        <v>188</v>
      </c>
      <c r="C425" s="8" t="s">
        <v>6</v>
      </c>
      <c r="D425" s="10" t="s">
        <v>335</v>
      </c>
      <c r="E425" s="10" t="s">
        <v>322</v>
      </c>
      <c r="F425" s="41">
        <v>201952930</v>
      </c>
      <c r="G425" s="41">
        <v>2624990</v>
      </c>
      <c r="H425" s="16">
        <f t="shared" si="47"/>
        <v>1.2998028798096666</v>
      </c>
    </row>
    <row r="426" spans="1:8" ht="76.5" x14ac:dyDescent="0.25">
      <c r="A426" s="7" t="s">
        <v>336</v>
      </c>
      <c r="B426" s="8" t="s">
        <v>188</v>
      </c>
      <c r="C426" s="8" t="s">
        <v>6</v>
      </c>
      <c r="D426" s="10" t="s">
        <v>337</v>
      </c>
      <c r="E426" s="11"/>
      <c r="F426" s="41">
        <f>F427+F429+F432</f>
        <v>127521520</v>
      </c>
      <c r="G426" s="41">
        <f>G427+G429+G432</f>
        <v>18584830</v>
      </c>
      <c r="H426" s="16">
        <f t="shared" si="47"/>
        <v>14.573877413004489</v>
      </c>
    </row>
    <row r="427" spans="1:8" ht="51" x14ac:dyDescent="0.25">
      <c r="A427" s="7" t="s">
        <v>29</v>
      </c>
      <c r="B427" s="8" t="s">
        <v>188</v>
      </c>
      <c r="C427" s="8" t="s">
        <v>6</v>
      </c>
      <c r="D427" s="10" t="s">
        <v>337</v>
      </c>
      <c r="E427" s="10" t="s">
        <v>30</v>
      </c>
      <c r="F427" s="41">
        <f>F428</f>
        <v>1411660</v>
      </c>
      <c r="G427" s="41">
        <f>G428</f>
        <v>1347620</v>
      </c>
      <c r="H427" s="16">
        <f t="shared" si="47"/>
        <v>95.463496876018311</v>
      </c>
    </row>
    <row r="428" spans="1:8" ht="63.75" x14ac:dyDescent="0.25">
      <c r="A428" s="7" t="s">
        <v>31</v>
      </c>
      <c r="B428" s="8" t="s">
        <v>188</v>
      </c>
      <c r="C428" s="8" t="s">
        <v>6</v>
      </c>
      <c r="D428" s="10" t="s">
        <v>337</v>
      </c>
      <c r="E428" s="10" t="s">
        <v>32</v>
      </c>
      <c r="F428" s="41">
        <v>1411660</v>
      </c>
      <c r="G428" s="41">
        <v>1347620</v>
      </c>
      <c r="H428" s="16">
        <f t="shared" si="47"/>
        <v>95.463496876018311</v>
      </c>
    </row>
    <row r="429" spans="1:8" ht="51" x14ac:dyDescent="0.25">
      <c r="A429" s="7" t="s">
        <v>317</v>
      </c>
      <c r="B429" s="8" t="s">
        <v>188</v>
      </c>
      <c r="C429" s="8" t="s">
        <v>6</v>
      </c>
      <c r="D429" s="10" t="s">
        <v>337</v>
      </c>
      <c r="E429" s="10" t="s">
        <v>318</v>
      </c>
      <c r="F429" s="41">
        <f>F430+F431</f>
        <v>123251360</v>
      </c>
      <c r="G429" s="41">
        <f>G430+G431</f>
        <v>14378710</v>
      </c>
      <c r="H429" s="16">
        <f t="shared" si="47"/>
        <v>11.666167415921414</v>
      </c>
    </row>
    <row r="430" spans="1:8" x14ac:dyDescent="0.25">
      <c r="A430" s="7" t="s">
        <v>319</v>
      </c>
      <c r="B430" s="8" t="s">
        <v>188</v>
      </c>
      <c r="C430" s="8" t="s">
        <v>6</v>
      </c>
      <c r="D430" s="10" t="s">
        <v>337</v>
      </c>
      <c r="E430" s="10" t="s">
        <v>320</v>
      </c>
      <c r="F430" s="41">
        <v>3349370</v>
      </c>
      <c r="G430" s="41">
        <v>1614670</v>
      </c>
      <c r="H430" s="16">
        <f t="shared" si="47"/>
        <v>48.208170491764122</v>
      </c>
    </row>
    <row r="431" spans="1:8" ht="229.5" x14ac:dyDescent="0.25">
      <c r="A431" s="7" t="s">
        <v>321</v>
      </c>
      <c r="B431" s="8" t="s">
        <v>188</v>
      </c>
      <c r="C431" s="8" t="s">
        <v>6</v>
      </c>
      <c r="D431" s="10" t="s">
        <v>337</v>
      </c>
      <c r="E431" s="10" t="s">
        <v>322</v>
      </c>
      <c r="F431" s="41">
        <v>119901990</v>
      </c>
      <c r="G431" s="41">
        <v>12764040</v>
      </c>
      <c r="H431" s="16">
        <f t="shared" si="47"/>
        <v>10.645394626060835</v>
      </c>
    </row>
    <row r="432" spans="1:8" ht="63.75" x14ac:dyDescent="0.25">
      <c r="A432" s="7" t="s">
        <v>92</v>
      </c>
      <c r="B432" s="8" t="s">
        <v>188</v>
      </c>
      <c r="C432" s="8" t="s">
        <v>6</v>
      </c>
      <c r="D432" s="10" t="s">
        <v>337</v>
      </c>
      <c r="E432" s="10" t="s">
        <v>93</v>
      </c>
      <c r="F432" s="41">
        <f>F433</f>
        <v>2858500</v>
      </c>
      <c r="G432" s="41">
        <f>G433</f>
        <v>2858500</v>
      </c>
      <c r="H432" s="16">
        <f t="shared" si="47"/>
        <v>100</v>
      </c>
    </row>
    <row r="433" spans="1:8" ht="25.5" x14ac:dyDescent="0.25">
      <c r="A433" s="7" t="s">
        <v>94</v>
      </c>
      <c r="B433" s="8" t="s">
        <v>188</v>
      </c>
      <c r="C433" s="8" t="s">
        <v>6</v>
      </c>
      <c r="D433" s="10" t="s">
        <v>337</v>
      </c>
      <c r="E433" s="10" t="s">
        <v>95</v>
      </c>
      <c r="F433" s="41">
        <v>2858500</v>
      </c>
      <c r="G433" s="41">
        <v>2858500</v>
      </c>
      <c r="H433" s="16">
        <f t="shared" si="47"/>
        <v>100</v>
      </c>
    </row>
    <row r="434" spans="1:8" ht="63.75" x14ac:dyDescent="0.25">
      <c r="A434" s="7" t="s">
        <v>338</v>
      </c>
      <c r="B434" s="8" t="s">
        <v>188</v>
      </c>
      <c r="C434" s="8" t="s">
        <v>6</v>
      </c>
      <c r="D434" s="10" t="s">
        <v>339</v>
      </c>
      <c r="E434" s="11"/>
      <c r="F434" s="41">
        <f>F435</f>
        <v>271848020</v>
      </c>
      <c r="G434" s="41">
        <f>G435</f>
        <v>40485730</v>
      </c>
      <c r="H434" s="16">
        <f t="shared" si="47"/>
        <v>14.892780900151489</v>
      </c>
    </row>
    <row r="435" spans="1:8" ht="51" x14ac:dyDescent="0.25">
      <c r="A435" s="7" t="s">
        <v>317</v>
      </c>
      <c r="B435" s="8" t="s">
        <v>188</v>
      </c>
      <c r="C435" s="8" t="s">
        <v>6</v>
      </c>
      <c r="D435" s="10" t="s">
        <v>339</v>
      </c>
      <c r="E435" s="10" t="s">
        <v>318</v>
      </c>
      <c r="F435" s="41">
        <f>F436+F437</f>
        <v>271848020</v>
      </c>
      <c r="G435" s="41">
        <f>G436+G437</f>
        <v>40485730</v>
      </c>
      <c r="H435" s="16">
        <f t="shared" ref="H435:H504" si="56">G435/F435*100</f>
        <v>14.892780900151489</v>
      </c>
    </row>
    <row r="436" spans="1:8" x14ac:dyDescent="0.25">
      <c r="A436" s="7" t="s">
        <v>319</v>
      </c>
      <c r="B436" s="8" t="s">
        <v>188</v>
      </c>
      <c r="C436" s="8" t="s">
        <v>6</v>
      </c>
      <c r="D436" s="10" t="s">
        <v>339</v>
      </c>
      <c r="E436" s="10" t="s">
        <v>320</v>
      </c>
      <c r="F436" s="41">
        <v>28856580</v>
      </c>
      <c r="G436" s="41">
        <v>27794710</v>
      </c>
      <c r="H436" s="16">
        <f t="shared" si="56"/>
        <v>96.320180700554261</v>
      </c>
    </row>
    <row r="437" spans="1:8" ht="229.5" x14ac:dyDescent="0.25">
      <c r="A437" s="7" t="s">
        <v>321</v>
      </c>
      <c r="B437" s="8" t="s">
        <v>188</v>
      </c>
      <c r="C437" s="8" t="s">
        <v>6</v>
      </c>
      <c r="D437" s="10" t="s">
        <v>339</v>
      </c>
      <c r="E437" s="10" t="s">
        <v>322</v>
      </c>
      <c r="F437" s="41">
        <v>242991440</v>
      </c>
      <c r="G437" s="41">
        <v>12691020</v>
      </c>
      <c r="H437" s="16">
        <f t="shared" si="56"/>
        <v>5.2228259563382151</v>
      </c>
    </row>
    <row r="438" spans="1:8" ht="76.5" x14ac:dyDescent="0.25">
      <c r="A438" s="7" t="s">
        <v>323</v>
      </c>
      <c r="B438" s="8" t="s">
        <v>188</v>
      </c>
      <c r="C438" s="8" t="s">
        <v>6</v>
      </c>
      <c r="D438" s="10" t="s">
        <v>340</v>
      </c>
      <c r="E438" s="11"/>
      <c r="F438" s="41">
        <f>F439</f>
        <v>894996890</v>
      </c>
      <c r="G438" s="41">
        <f>G439</f>
        <v>713492780</v>
      </c>
      <c r="H438" s="16">
        <f t="shared" si="56"/>
        <v>79.720140703505677</v>
      </c>
    </row>
    <row r="439" spans="1:8" ht="63.75" x14ac:dyDescent="0.25">
      <c r="A439" s="7" t="s">
        <v>338</v>
      </c>
      <c r="B439" s="8" t="s">
        <v>188</v>
      </c>
      <c r="C439" s="8" t="s">
        <v>6</v>
      </c>
      <c r="D439" s="10" t="s">
        <v>341</v>
      </c>
      <c r="E439" s="11"/>
      <c r="F439" s="41">
        <f>F440</f>
        <v>894996890</v>
      </c>
      <c r="G439" s="41">
        <f>G440</f>
        <v>713492780</v>
      </c>
      <c r="H439" s="16">
        <f t="shared" si="56"/>
        <v>79.720140703505677</v>
      </c>
    </row>
    <row r="440" spans="1:8" ht="51" x14ac:dyDescent="0.25">
      <c r="A440" s="7" t="s">
        <v>317</v>
      </c>
      <c r="B440" s="8" t="s">
        <v>188</v>
      </c>
      <c r="C440" s="8" t="s">
        <v>6</v>
      </c>
      <c r="D440" s="10" t="s">
        <v>341</v>
      </c>
      <c r="E440" s="10" t="s">
        <v>318</v>
      </c>
      <c r="F440" s="41">
        <f>F441+F442</f>
        <v>894996890</v>
      </c>
      <c r="G440" s="41">
        <f>G441+G442</f>
        <v>713492780</v>
      </c>
      <c r="H440" s="16">
        <f t="shared" si="56"/>
        <v>79.720140703505677</v>
      </c>
    </row>
    <row r="441" spans="1:8" x14ac:dyDescent="0.25">
      <c r="A441" s="7" t="s">
        <v>319</v>
      </c>
      <c r="B441" s="8" t="s">
        <v>188</v>
      </c>
      <c r="C441" s="8" t="s">
        <v>6</v>
      </c>
      <c r="D441" s="10" t="s">
        <v>341</v>
      </c>
      <c r="E441" s="10" t="s">
        <v>320</v>
      </c>
      <c r="F441" s="41">
        <v>29130930</v>
      </c>
      <c r="G441" s="41">
        <v>29013860</v>
      </c>
      <c r="H441" s="16">
        <f t="shared" si="56"/>
        <v>99.598124742327144</v>
      </c>
    </row>
    <row r="442" spans="1:8" ht="229.5" x14ac:dyDescent="0.25">
      <c r="A442" s="7" t="s">
        <v>321</v>
      </c>
      <c r="B442" s="8" t="s">
        <v>188</v>
      </c>
      <c r="C442" s="8" t="s">
        <v>6</v>
      </c>
      <c r="D442" s="10" t="s">
        <v>341</v>
      </c>
      <c r="E442" s="10" t="s">
        <v>322</v>
      </c>
      <c r="F442" s="41">
        <v>865865960</v>
      </c>
      <c r="G442" s="41">
        <v>684478920</v>
      </c>
      <c r="H442" s="16">
        <f t="shared" si="56"/>
        <v>79.051371877467034</v>
      </c>
    </row>
    <row r="443" spans="1:8" ht="114.75" x14ac:dyDescent="0.25">
      <c r="A443" s="7" t="s">
        <v>342</v>
      </c>
      <c r="B443" s="8" t="s">
        <v>188</v>
      </c>
      <c r="C443" s="8" t="s">
        <v>6</v>
      </c>
      <c r="D443" s="10" t="s">
        <v>343</v>
      </c>
      <c r="E443" s="10"/>
      <c r="F443" s="41">
        <f t="shared" ref="F443:G449" si="57">F444</f>
        <v>1602236420</v>
      </c>
      <c r="G443" s="41">
        <f t="shared" si="57"/>
        <v>1157389290</v>
      </c>
      <c r="H443" s="16">
        <f t="shared" si="56"/>
        <v>72.235862045877099</v>
      </c>
    </row>
    <row r="444" spans="1:8" ht="89.25" x14ac:dyDescent="0.25">
      <c r="A444" s="7" t="s">
        <v>344</v>
      </c>
      <c r="B444" s="8" t="s">
        <v>188</v>
      </c>
      <c r="C444" s="8" t="s">
        <v>6</v>
      </c>
      <c r="D444" s="10" t="s">
        <v>345</v>
      </c>
      <c r="E444" s="11"/>
      <c r="F444" s="41">
        <f>F449+F445</f>
        <v>1602236420</v>
      </c>
      <c r="G444" s="41">
        <f>G449+G445</f>
        <v>1157389290</v>
      </c>
      <c r="H444" s="16">
        <f t="shared" si="56"/>
        <v>72.235862045877099</v>
      </c>
    </row>
    <row r="445" spans="1:8" ht="102" x14ac:dyDescent="0.25">
      <c r="A445" s="7" t="s">
        <v>843</v>
      </c>
      <c r="B445" s="8" t="s">
        <v>188</v>
      </c>
      <c r="C445" s="8" t="s">
        <v>6</v>
      </c>
      <c r="D445" s="10">
        <v>1940179605</v>
      </c>
      <c r="E445" s="11"/>
      <c r="F445" s="41">
        <f t="shared" si="57"/>
        <v>402018710</v>
      </c>
      <c r="G445" s="41">
        <f t="shared" si="57"/>
        <v>7170330</v>
      </c>
      <c r="H445" s="16">
        <f t="shared" ref="H445:H448" si="58">G445/F445*100</f>
        <v>1.7835811671551307</v>
      </c>
    </row>
    <row r="446" spans="1:8" ht="51" x14ac:dyDescent="0.25">
      <c r="A446" s="7" t="s">
        <v>317</v>
      </c>
      <c r="B446" s="8" t="s">
        <v>188</v>
      </c>
      <c r="C446" s="8" t="s">
        <v>6</v>
      </c>
      <c r="D446" s="10">
        <v>1940179605</v>
      </c>
      <c r="E446" s="10" t="s">
        <v>318</v>
      </c>
      <c r="F446" s="41">
        <f>F447+F448</f>
        <v>402018710</v>
      </c>
      <c r="G446" s="41">
        <f>G447+G448</f>
        <v>7170330</v>
      </c>
      <c r="H446" s="16">
        <f t="shared" si="58"/>
        <v>1.7835811671551307</v>
      </c>
    </row>
    <row r="447" spans="1:8" x14ac:dyDescent="0.25">
      <c r="A447" s="7" t="s">
        <v>319</v>
      </c>
      <c r="B447" s="8" t="s">
        <v>188</v>
      </c>
      <c r="C447" s="8" t="s">
        <v>6</v>
      </c>
      <c r="D447" s="10">
        <v>1940179605</v>
      </c>
      <c r="E447" s="10" t="s">
        <v>320</v>
      </c>
      <c r="F447" s="41">
        <v>396458210</v>
      </c>
      <c r="G447" s="41">
        <v>2689250</v>
      </c>
      <c r="H447" s="16">
        <f t="shared" si="58"/>
        <v>0.67831865557784765</v>
      </c>
    </row>
    <row r="448" spans="1:8" ht="229.5" x14ac:dyDescent="0.25">
      <c r="A448" s="7" t="s">
        <v>321</v>
      </c>
      <c r="B448" s="8" t="s">
        <v>188</v>
      </c>
      <c r="C448" s="8" t="s">
        <v>6</v>
      </c>
      <c r="D448" s="10">
        <v>1940179605</v>
      </c>
      <c r="E448" s="10">
        <v>460</v>
      </c>
      <c r="F448" s="41">
        <v>5560500</v>
      </c>
      <c r="G448" s="41">
        <v>4481080</v>
      </c>
      <c r="H448" s="16">
        <f t="shared" si="58"/>
        <v>80.587716931930586</v>
      </c>
    </row>
    <row r="449" spans="1:8" ht="89.25" x14ac:dyDescent="0.25">
      <c r="A449" s="7" t="s">
        <v>346</v>
      </c>
      <c r="B449" s="8" t="s">
        <v>188</v>
      </c>
      <c r="C449" s="8" t="s">
        <v>6</v>
      </c>
      <c r="D449" s="10" t="s">
        <v>347</v>
      </c>
      <c r="E449" s="11"/>
      <c r="F449" s="41">
        <f t="shared" si="57"/>
        <v>1200217710</v>
      </c>
      <c r="G449" s="41">
        <f t="shared" si="57"/>
        <v>1150218960</v>
      </c>
      <c r="H449" s="16">
        <f t="shared" si="56"/>
        <v>95.834193281483905</v>
      </c>
    </row>
    <row r="450" spans="1:8" ht="51" x14ac:dyDescent="0.25">
      <c r="A450" s="7" t="s">
        <v>317</v>
      </c>
      <c r="B450" s="8" t="s">
        <v>188</v>
      </c>
      <c r="C450" s="8" t="s">
        <v>6</v>
      </c>
      <c r="D450" s="10" t="s">
        <v>347</v>
      </c>
      <c r="E450" s="10" t="s">
        <v>318</v>
      </c>
      <c r="F450" s="41">
        <f>F451+F452</f>
        <v>1200217710</v>
      </c>
      <c r="G450" s="41">
        <f>G451+G452</f>
        <v>1150218960</v>
      </c>
      <c r="H450" s="16">
        <f t="shared" si="56"/>
        <v>95.834193281483905</v>
      </c>
    </row>
    <row r="451" spans="1:8" x14ac:dyDescent="0.25">
      <c r="A451" s="7" t="s">
        <v>319</v>
      </c>
      <c r="B451" s="8" t="s">
        <v>188</v>
      </c>
      <c r="C451" s="8" t="s">
        <v>6</v>
      </c>
      <c r="D451" s="10" t="s">
        <v>347</v>
      </c>
      <c r="E451" s="10" t="s">
        <v>320</v>
      </c>
      <c r="F451" s="41">
        <v>1141409530</v>
      </c>
      <c r="G451" s="41">
        <v>1118888170</v>
      </c>
      <c r="H451" s="16">
        <f t="shared" si="56"/>
        <v>98.026881727542616</v>
      </c>
    </row>
    <row r="452" spans="1:8" ht="229.5" x14ac:dyDescent="0.25">
      <c r="A452" s="7" t="s">
        <v>321</v>
      </c>
      <c r="B452" s="8" t="s">
        <v>188</v>
      </c>
      <c r="C452" s="8" t="s">
        <v>6</v>
      </c>
      <c r="D452" s="10" t="s">
        <v>347</v>
      </c>
      <c r="E452" s="10">
        <v>460</v>
      </c>
      <c r="F452" s="41">
        <v>58808180</v>
      </c>
      <c r="G452" s="41">
        <v>31330790</v>
      </c>
      <c r="H452" s="16">
        <f t="shared" si="56"/>
        <v>53.276244903345081</v>
      </c>
    </row>
    <row r="453" spans="1:8" x14ac:dyDescent="0.25">
      <c r="A453" s="7" t="s">
        <v>348</v>
      </c>
      <c r="B453" s="8" t="s">
        <v>188</v>
      </c>
      <c r="C453" s="8" t="s">
        <v>8</v>
      </c>
      <c r="D453" s="9"/>
      <c r="E453" s="9"/>
      <c r="F453" s="41">
        <f>F454</f>
        <v>188681440</v>
      </c>
      <c r="G453" s="41">
        <f>G454</f>
        <v>175639310</v>
      </c>
      <c r="H453" s="16">
        <f t="shared" si="56"/>
        <v>93.087751503274518</v>
      </c>
    </row>
    <row r="454" spans="1:8" ht="89.25" x14ac:dyDescent="0.25">
      <c r="A454" s="7" t="s">
        <v>349</v>
      </c>
      <c r="B454" s="8" t="s">
        <v>188</v>
      </c>
      <c r="C454" s="8" t="s">
        <v>8</v>
      </c>
      <c r="D454" s="8" t="s">
        <v>350</v>
      </c>
      <c r="E454" s="8"/>
      <c r="F454" s="41">
        <f>F455+F467+F481+F486+F491</f>
        <v>188681440</v>
      </c>
      <c r="G454" s="41">
        <f>G455+G467+G481+G486+G491</f>
        <v>175639310</v>
      </c>
      <c r="H454" s="16">
        <f t="shared" si="56"/>
        <v>93.087751503274518</v>
      </c>
    </row>
    <row r="455" spans="1:8" ht="25.5" x14ac:dyDescent="0.25">
      <c r="A455" s="7" t="s">
        <v>351</v>
      </c>
      <c r="B455" s="8" t="s">
        <v>188</v>
      </c>
      <c r="C455" s="8" t="s">
        <v>8</v>
      </c>
      <c r="D455" s="10" t="s">
        <v>352</v>
      </c>
      <c r="E455" s="10"/>
      <c r="F455" s="41">
        <f>F456+F463</f>
        <v>124092450</v>
      </c>
      <c r="G455" s="41">
        <f>G456+G463</f>
        <v>111693400</v>
      </c>
      <c r="H455" s="16">
        <f t="shared" si="56"/>
        <v>90.008215648897249</v>
      </c>
    </row>
    <row r="456" spans="1:8" ht="153" x14ac:dyDescent="0.25">
      <c r="A456" s="7" t="s">
        <v>353</v>
      </c>
      <c r="B456" s="8" t="s">
        <v>188</v>
      </c>
      <c r="C456" s="8" t="s">
        <v>8</v>
      </c>
      <c r="D456" s="10" t="s">
        <v>354</v>
      </c>
      <c r="E456" s="11"/>
      <c r="F456" s="41">
        <f t="shared" ref="F456:G458" si="59">F457</f>
        <v>66311970</v>
      </c>
      <c r="G456" s="41">
        <f t="shared" si="59"/>
        <v>66311970</v>
      </c>
      <c r="H456" s="16">
        <f t="shared" si="56"/>
        <v>100</v>
      </c>
    </row>
    <row r="457" spans="1:8" ht="89.25" x14ac:dyDescent="0.25">
      <c r="A457" s="7" t="s">
        <v>355</v>
      </c>
      <c r="B457" s="8" t="s">
        <v>188</v>
      </c>
      <c r="C457" s="8" t="s">
        <v>8</v>
      </c>
      <c r="D457" s="10" t="s">
        <v>356</v>
      </c>
      <c r="E457" s="11"/>
      <c r="F457" s="41">
        <f>F458+F460</f>
        <v>66311970</v>
      </c>
      <c r="G457" s="41">
        <f>G458+G460</f>
        <v>66311970</v>
      </c>
      <c r="H457" s="16">
        <f t="shared" si="56"/>
        <v>100</v>
      </c>
    </row>
    <row r="458" spans="1:8" ht="51" x14ac:dyDescent="0.25">
      <c r="A458" s="7" t="s">
        <v>29</v>
      </c>
      <c r="B458" s="8" t="s">
        <v>188</v>
      </c>
      <c r="C458" s="8" t="s">
        <v>8</v>
      </c>
      <c r="D458" s="10" t="s">
        <v>356</v>
      </c>
      <c r="E458" s="10" t="s">
        <v>30</v>
      </c>
      <c r="F458" s="41">
        <f t="shared" si="59"/>
        <v>2670000</v>
      </c>
      <c r="G458" s="41">
        <f t="shared" si="59"/>
        <v>2670000</v>
      </c>
      <c r="H458" s="16">
        <f t="shared" si="56"/>
        <v>100</v>
      </c>
    </row>
    <row r="459" spans="1:8" ht="63.75" x14ac:dyDescent="0.25">
      <c r="A459" s="7" t="s">
        <v>31</v>
      </c>
      <c r="B459" s="8" t="s">
        <v>188</v>
      </c>
      <c r="C459" s="8" t="s">
        <v>8</v>
      </c>
      <c r="D459" s="10" t="s">
        <v>356</v>
      </c>
      <c r="E459" s="10" t="s">
        <v>32</v>
      </c>
      <c r="F459" s="41">
        <v>2670000</v>
      </c>
      <c r="G459" s="41">
        <v>2670000</v>
      </c>
      <c r="H459" s="16">
        <f t="shared" si="56"/>
        <v>100</v>
      </c>
    </row>
    <row r="460" spans="1:8" ht="51" x14ac:dyDescent="0.25">
      <c r="A460" s="7" t="s">
        <v>317</v>
      </c>
      <c r="B460" s="8" t="s">
        <v>188</v>
      </c>
      <c r="C460" s="8" t="s">
        <v>8</v>
      </c>
      <c r="D460" s="10" t="s">
        <v>356</v>
      </c>
      <c r="E460" s="10">
        <v>400</v>
      </c>
      <c r="F460" s="41">
        <f>F461+F462</f>
        <v>63641970</v>
      </c>
      <c r="G460" s="41">
        <f>G461+G462</f>
        <v>63641970</v>
      </c>
      <c r="H460" s="16">
        <f t="shared" si="56"/>
        <v>100</v>
      </c>
    </row>
    <row r="461" spans="1:8" x14ac:dyDescent="0.25">
      <c r="A461" s="7" t="s">
        <v>319</v>
      </c>
      <c r="B461" s="8" t="s">
        <v>188</v>
      </c>
      <c r="C461" s="8" t="s">
        <v>8</v>
      </c>
      <c r="D461" s="10" t="s">
        <v>356</v>
      </c>
      <c r="E461" s="10">
        <v>410</v>
      </c>
      <c r="F461" s="41">
        <v>24999000</v>
      </c>
      <c r="G461" s="41">
        <v>24999000</v>
      </c>
      <c r="H461" s="16">
        <f t="shared" si="56"/>
        <v>100</v>
      </c>
    </row>
    <row r="462" spans="1:8" ht="229.5" x14ac:dyDescent="0.25">
      <c r="A462" s="7" t="s">
        <v>321</v>
      </c>
      <c r="B462" s="8" t="s">
        <v>188</v>
      </c>
      <c r="C462" s="8" t="s">
        <v>8</v>
      </c>
      <c r="D462" s="10" t="s">
        <v>356</v>
      </c>
      <c r="E462" s="10">
        <v>460</v>
      </c>
      <c r="F462" s="41">
        <v>38642970</v>
      </c>
      <c r="G462" s="41">
        <v>38642970</v>
      </c>
      <c r="H462" s="16">
        <f t="shared" si="56"/>
        <v>100</v>
      </c>
    </row>
    <row r="463" spans="1:8" ht="153" x14ac:dyDescent="0.25">
      <c r="A463" s="7" t="s">
        <v>357</v>
      </c>
      <c r="B463" s="8" t="s">
        <v>188</v>
      </c>
      <c r="C463" s="8" t="s">
        <v>8</v>
      </c>
      <c r="D463" s="10" t="s">
        <v>358</v>
      </c>
      <c r="E463" s="11"/>
      <c r="F463" s="41">
        <f t="shared" ref="F463:G465" si="60">F464</f>
        <v>57780480</v>
      </c>
      <c r="G463" s="41">
        <f t="shared" si="60"/>
        <v>45381430</v>
      </c>
      <c r="H463" s="16">
        <f t="shared" si="56"/>
        <v>78.541109385037984</v>
      </c>
    </row>
    <row r="464" spans="1:8" ht="76.5" x14ac:dyDescent="0.25">
      <c r="A464" s="7" t="s">
        <v>359</v>
      </c>
      <c r="B464" s="8" t="s">
        <v>188</v>
      </c>
      <c r="C464" s="8" t="s">
        <v>8</v>
      </c>
      <c r="D464" s="10" t="s">
        <v>360</v>
      </c>
      <c r="E464" s="11"/>
      <c r="F464" s="41">
        <f t="shared" si="60"/>
        <v>57780480</v>
      </c>
      <c r="G464" s="41">
        <f t="shared" si="60"/>
        <v>45381430</v>
      </c>
      <c r="H464" s="16">
        <f t="shared" si="56"/>
        <v>78.541109385037984</v>
      </c>
    </row>
    <row r="465" spans="1:8" ht="51" x14ac:dyDescent="0.25">
      <c r="A465" s="7" t="s">
        <v>317</v>
      </c>
      <c r="B465" s="8" t="s">
        <v>188</v>
      </c>
      <c r="C465" s="8" t="s">
        <v>8</v>
      </c>
      <c r="D465" s="10" t="s">
        <v>360</v>
      </c>
      <c r="E465" s="10" t="s">
        <v>318</v>
      </c>
      <c r="F465" s="41">
        <f t="shared" si="60"/>
        <v>57780480</v>
      </c>
      <c r="G465" s="41">
        <f t="shared" si="60"/>
        <v>45381430</v>
      </c>
      <c r="H465" s="16">
        <f t="shared" si="56"/>
        <v>78.541109385037984</v>
      </c>
    </row>
    <row r="466" spans="1:8" x14ac:dyDescent="0.25">
      <c r="A466" s="7" t="s">
        <v>319</v>
      </c>
      <c r="B466" s="8" t="s">
        <v>188</v>
      </c>
      <c r="C466" s="8" t="s">
        <v>8</v>
      </c>
      <c r="D466" s="10" t="s">
        <v>360</v>
      </c>
      <c r="E466" s="10" t="s">
        <v>320</v>
      </c>
      <c r="F466" s="41">
        <v>57780480</v>
      </c>
      <c r="G466" s="41">
        <v>45381430</v>
      </c>
      <c r="H466" s="16">
        <f t="shared" si="56"/>
        <v>78.541109385037984</v>
      </c>
    </row>
    <row r="467" spans="1:8" ht="51" x14ac:dyDescent="0.25">
      <c r="A467" s="7" t="s">
        <v>361</v>
      </c>
      <c r="B467" s="8" t="s">
        <v>188</v>
      </c>
      <c r="C467" s="8" t="s">
        <v>8</v>
      </c>
      <c r="D467" s="10" t="s">
        <v>362</v>
      </c>
      <c r="E467" s="10"/>
      <c r="F467" s="41">
        <f>F468+F477</f>
        <v>41645320</v>
      </c>
      <c r="G467" s="41">
        <f>G468+G477</f>
        <v>41636380</v>
      </c>
      <c r="H467" s="16">
        <f t="shared" si="56"/>
        <v>99.978533002027604</v>
      </c>
    </row>
    <row r="468" spans="1:8" ht="140.25" x14ac:dyDescent="0.25">
      <c r="A468" s="7" t="s">
        <v>844</v>
      </c>
      <c r="B468" s="8" t="s">
        <v>188</v>
      </c>
      <c r="C468" s="8" t="s">
        <v>8</v>
      </c>
      <c r="D468" s="10">
        <v>1030200000</v>
      </c>
      <c r="E468" s="11"/>
      <c r="F468" s="41">
        <f>F469+F474</f>
        <v>35645320</v>
      </c>
      <c r="G468" s="41">
        <f>G469+G474</f>
        <v>35645360</v>
      </c>
      <c r="H468" s="16">
        <f t="shared" si="56"/>
        <v>100.00011221669493</v>
      </c>
    </row>
    <row r="469" spans="1:8" ht="89.25" x14ac:dyDescent="0.25">
      <c r="A469" s="7" t="s">
        <v>355</v>
      </c>
      <c r="B469" s="8" t="s">
        <v>188</v>
      </c>
      <c r="C469" s="8" t="s">
        <v>8</v>
      </c>
      <c r="D469" s="10">
        <v>1030200190</v>
      </c>
      <c r="E469" s="11"/>
      <c r="F469" s="41">
        <f>F470+F472</f>
        <v>31118000</v>
      </c>
      <c r="G469" s="41">
        <f>G470+G472</f>
        <v>31118040</v>
      </c>
      <c r="H469" s="16">
        <f t="shared" si="56"/>
        <v>100.0001285429655</v>
      </c>
    </row>
    <row r="470" spans="1:8" ht="51" x14ac:dyDescent="0.25">
      <c r="A470" s="7" t="s">
        <v>29</v>
      </c>
      <c r="B470" s="8" t="s">
        <v>188</v>
      </c>
      <c r="C470" s="8" t="s">
        <v>8</v>
      </c>
      <c r="D470" s="10">
        <v>1030200190</v>
      </c>
      <c r="E470" s="10">
        <v>200</v>
      </c>
      <c r="F470" s="41">
        <f t="shared" ref="F470:G470" si="61">F471</f>
        <v>8148000</v>
      </c>
      <c r="G470" s="41">
        <f t="shared" si="61"/>
        <v>8148040</v>
      </c>
      <c r="H470" s="16">
        <f t="shared" si="56"/>
        <v>100.00049091801668</v>
      </c>
    </row>
    <row r="471" spans="1:8" ht="63.75" x14ac:dyDescent="0.25">
      <c r="A471" s="7" t="s">
        <v>31</v>
      </c>
      <c r="B471" s="8" t="s">
        <v>188</v>
      </c>
      <c r="C471" s="8" t="s">
        <v>8</v>
      </c>
      <c r="D471" s="10">
        <v>1030200190</v>
      </c>
      <c r="E471" s="10">
        <v>240</v>
      </c>
      <c r="F471" s="41">
        <v>8148000</v>
      </c>
      <c r="G471" s="41">
        <v>8148040</v>
      </c>
      <c r="H471" s="16">
        <f t="shared" si="56"/>
        <v>100.00049091801668</v>
      </c>
    </row>
    <row r="472" spans="1:8" ht="51" x14ac:dyDescent="0.25">
      <c r="A472" s="7" t="s">
        <v>317</v>
      </c>
      <c r="B472" s="8" t="s">
        <v>188</v>
      </c>
      <c r="C472" s="8" t="s">
        <v>8</v>
      </c>
      <c r="D472" s="10">
        <v>1030200190</v>
      </c>
      <c r="E472" s="10">
        <v>400</v>
      </c>
      <c r="F472" s="41">
        <f>F473</f>
        <v>22970000</v>
      </c>
      <c r="G472" s="41">
        <f>G473</f>
        <v>22970000</v>
      </c>
      <c r="H472" s="16">
        <f t="shared" si="56"/>
        <v>100</v>
      </c>
    </row>
    <row r="473" spans="1:8" ht="229.5" x14ac:dyDescent="0.25">
      <c r="A473" s="7" t="s">
        <v>321</v>
      </c>
      <c r="B473" s="8" t="s">
        <v>188</v>
      </c>
      <c r="C473" s="8" t="s">
        <v>8</v>
      </c>
      <c r="D473" s="10">
        <v>1030200190</v>
      </c>
      <c r="E473" s="10">
        <v>460</v>
      </c>
      <c r="F473" s="41">
        <v>22970000</v>
      </c>
      <c r="G473" s="41">
        <v>22970000</v>
      </c>
      <c r="H473" s="16">
        <f t="shared" si="56"/>
        <v>100</v>
      </c>
    </row>
    <row r="474" spans="1:8" ht="96" customHeight="1" x14ac:dyDescent="0.25">
      <c r="A474" s="7" t="s">
        <v>865</v>
      </c>
      <c r="B474" s="8" t="s">
        <v>188</v>
      </c>
      <c r="C474" s="8" t="s">
        <v>8</v>
      </c>
      <c r="D474" s="10" t="s">
        <v>866</v>
      </c>
      <c r="E474" s="10"/>
      <c r="F474" s="41">
        <f>F475</f>
        <v>4527320</v>
      </c>
      <c r="G474" s="41">
        <f>G475</f>
        <v>4527320</v>
      </c>
      <c r="H474" s="16">
        <f t="shared" si="56"/>
        <v>100</v>
      </c>
    </row>
    <row r="475" spans="1:8" ht="51" x14ac:dyDescent="0.25">
      <c r="A475" s="7" t="s">
        <v>29</v>
      </c>
      <c r="B475" s="8" t="s">
        <v>188</v>
      </c>
      <c r="C475" s="8" t="s">
        <v>8</v>
      </c>
      <c r="D475" s="10" t="s">
        <v>866</v>
      </c>
      <c r="E475" s="10">
        <v>200</v>
      </c>
      <c r="F475" s="41">
        <f>F476</f>
        <v>4527320</v>
      </c>
      <c r="G475" s="41">
        <f>G476</f>
        <v>4527320</v>
      </c>
      <c r="H475" s="16">
        <f t="shared" si="56"/>
        <v>100</v>
      </c>
    </row>
    <row r="476" spans="1:8" ht="63.75" x14ac:dyDescent="0.25">
      <c r="A476" s="7" t="s">
        <v>31</v>
      </c>
      <c r="B476" s="8" t="s">
        <v>188</v>
      </c>
      <c r="C476" s="8" t="s">
        <v>8</v>
      </c>
      <c r="D476" s="10" t="s">
        <v>866</v>
      </c>
      <c r="E476" s="10">
        <v>240</v>
      </c>
      <c r="F476" s="41">
        <v>4527320</v>
      </c>
      <c r="G476" s="41">
        <v>4527320</v>
      </c>
      <c r="H476" s="16">
        <f t="shared" si="56"/>
        <v>100</v>
      </c>
    </row>
    <row r="477" spans="1:8" ht="140.25" x14ac:dyDescent="0.25">
      <c r="A477" s="7" t="s">
        <v>363</v>
      </c>
      <c r="B477" s="8" t="s">
        <v>188</v>
      </c>
      <c r="C477" s="8" t="s">
        <v>8</v>
      </c>
      <c r="D477" s="10" t="s">
        <v>364</v>
      </c>
      <c r="E477" s="11"/>
      <c r="F477" s="41">
        <f t="shared" ref="F477:G479" si="62">F478</f>
        <v>6000000</v>
      </c>
      <c r="G477" s="41">
        <f t="shared" si="62"/>
        <v>5991020</v>
      </c>
      <c r="H477" s="16">
        <f t="shared" si="56"/>
        <v>99.850333333333325</v>
      </c>
    </row>
    <row r="478" spans="1:8" ht="89.25" x14ac:dyDescent="0.25">
      <c r="A478" s="7" t="s">
        <v>355</v>
      </c>
      <c r="B478" s="8" t="s">
        <v>188</v>
      </c>
      <c r="C478" s="8" t="s">
        <v>8</v>
      </c>
      <c r="D478" s="10" t="s">
        <v>365</v>
      </c>
      <c r="E478" s="11"/>
      <c r="F478" s="41">
        <f t="shared" si="62"/>
        <v>6000000</v>
      </c>
      <c r="G478" s="41">
        <f t="shared" si="62"/>
        <v>5991020</v>
      </c>
      <c r="H478" s="16">
        <f t="shared" si="56"/>
        <v>99.850333333333325</v>
      </c>
    </row>
    <row r="479" spans="1:8" ht="51" x14ac:dyDescent="0.25">
      <c r="A479" s="7" t="s">
        <v>29</v>
      </c>
      <c r="B479" s="8" t="s">
        <v>188</v>
      </c>
      <c r="C479" s="8" t="s">
        <v>8</v>
      </c>
      <c r="D479" s="10" t="s">
        <v>365</v>
      </c>
      <c r="E479" s="10" t="s">
        <v>30</v>
      </c>
      <c r="F479" s="41">
        <f t="shared" si="62"/>
        <v>6000000</v>
      </c>
      <c r="G479" s="41">
        <f t="shared" si="62"/>
        <v>5991020</v>
      </c>
      <c r="H479" s="16">
        <f t="shared" si="56"/>
        <v>99.850333333333325</v>
      </c>
    </row>
    <row r="480" spans="1:8" ht="63.75" x14ac:dyDescent="0.25">
      <c r="A480" s="7" t="s">
        <v>31</v>
      </c>
      <c r="B480" s="8" t="s">
        <v>188</v>
      </c>
      <c r="C480" s="8" t="s">
        <v>8</v>
      </c>
      <c r="D480" s="10" t="s">
        <v>365</v>
      </c>
      <c r="E480" s="10" t="s">
        <v>32</v>
      </c>
      <c r="F480" s="41">
        <v>6000000</v>
      </c>
      <c r="G480" s="41">
        <v>5991020</v>
      </c>
      <c r="H480" s="16">
        <f t="shared" si="56"/>
        <v>99.850333333333325</v>
      </c>
    </row>
    <row r="481" spans="1:8" ht="63.75" x14ac:dyDescent="0.25">
      <c r="A481" s="7" t="s">
        <v>366</v>
      </c>
      <c r="B481" s="8" t="s">
        <v>188</v>
      </c>
      <c r="C481" s="8" t="s">
        <v>8</v>
      </c>
      <c r="D481" s="10" t="s">
        <v>367</v>
      </c>
      <c r="E481" s="10"/>
      <c r="F481" s="41">
        <f t="shared" ref="F481:G484" si="63">F482</f>
        <v>22450</v>
      </c>
      <c r="G481" s="41">
        <f t="shared" si="63"/>
        <v>22450</v>
      </c>
      <c r="H481" s="16">
        <f t="shared" si="56"/>
        <v>100</v>
      </c>
    </row>
    <row r="482" spans="1:8" ht="63.75" x14ac:dyDescent="0.25">
      <c r="A482" s="7" t="s">
        <v>368</v>
      </c>
      <c r="B482" s="8" t="s">
        <v>188</v>
      </c>
      <c r="C482" s="8" t="s">
        <v>8</v>
      </c>
      <c r="D482" s="10" t="s">
        <v>369</v>
      </c>
      <c r="E482" s="11"/>
      <c r="F482" s="41">
        <f t="shared" si="63"/>
        <v>22450</v>
      </c>
      <c r="G482" s="41">
        <f t="shared" si="63"/>
        <v>22450</v>
      </c>
      <c r="H482" s="16">
        <f t="shared" si="56"/>
        <v>100</v>
      </c>
    </row>
    <row r="483" spans="1:8" ht="102" x14ac:dyDescent="0.25">
      <c r="A483" s="7" t="s">
        <v>370</v>
      </c>
      <c r="B483" s="8" t="s">
        <v>188</v>
      </c>
      <c r="C483" s="8" t="s">
        <v>8</v>
      </c>
      <c r="D483" s="10" t="s">
        <v>371</v>
      </c>
      <c r="E483" s="11"/>
      <c r="F483" s="41">
        <f t="shared" si="63"/>
        <v>22450</v>
      </c>
      <c r="G483" s="41">
        <f t="shared" si="63"/>
        <v>22450</v>
      </c>
      <c r="H483" s="16">
        <f t="shared" si="56"/>
        <v>100</v>
      </c>
    </row>
    <row r="484" spans="1:8" ht="51" x14ac:dyDescent="0.25">
      <c r="A484" s="7" t="s">
        <v>29</v>
      </c>
      <c r="B484" s="8" t="s">
        <v>188</v>
      </c>
      <c r="C484" s="8" t="s">
        <v>8</v>
      </c>
      <c r="D484" s="10" t="s">
        <v>371</v>
      </c>
      <c r="E484" s="10" t="s">
        <v>30</v>
      </c>
      <c r="F484" s="41">
        <f t="shared" si="63"/>
        <v>22450</v>
      </c>
      <c r="G484" s="41">
        <f t="shared" si="63"/>
        <v>22450</v>
      </c>
      <c r="H484" s="16">
        <f t="shared" si="56"/>
        <v>100</v>
      </c>
    </row>
    <row r="485" spans="1:8" ht="63.75" x14ac:dyDescent="0.25">
      <c r="A485" s="7" t="s">
        <v>31</v>
      </c>
      <c r="B485" s="8" t="s">
        <v>188</v>
      </c>
      <c r="C485" s="8" t="s">
        <v>8</v>
      </c>
      <c r="D485" s="10" t="s">
        <v>371</v>
      </c>
      <c r="E485" s="10" t="s">
        <v>32</v>
      </c>
      <c r="F485" s="41">
        <v>22450</v>
      </c>
      <c r="G485" s="41">
        <v>22450</v>
      </c>
      <c r="H485" s="16">
        <f t="shared" si="56"/>
        <v>100</v>
      </c>
    </row>
    <row r="486" spans="1:8" ht="63.75" x14ac:dyDescent="0.25">
      <c r="A486" s="7" t="s">
        <v>372</v>
      </c>
      <c r="B486" s="8" t="s">
        <v>188</v>
      </c>
      <c r="C486" s="8" t="s">
        <v>8</v>
      </c>
      <c r="D486" s="10" t="s">
        <v>373</v>
      </c>
      <c r="E486" s="10"/>
      <c r="F486" s="41">
        <f t="shared" ref="F486:G489" si="64">F487</f>
        <v>4720000</v>
      </c>
      <c r="G486" s="41">
        <f t="shared" si="64"/>
        <v>4573110</v>
      </c>
      <c r="H486" s="16">
        <f t="shared" si="56"/>
        <v>96.887923728813561</v>
      </c>
    </row>
    <row r="487" spans="1:8" ht="51" x14ac:dyDescent="0.25">
      <c r="A487" s="7" t="s">
        <v>374</v>
      </c>
      <c r="B487" s="8" t="s">
        <v>188</v>
      </c>
      <c r="C487" s="8" t="s">
        <v>8</v>
      </c>
      <c r="D487" s="10" t="s">
        <v>375</v>
      </c>
      <c r="E487" s="11"/>
      <c r="F487" s="41">
        <f t="shared" si="64"/>
        <v>4720000</v>
      </c>
      <c r="G487" s="41">
        <f t="shared" si="64"/>
        <v>4573110</v>
      </c>
      <c r="H487" s="16">
        <f t="shared" si="56"/>
        <v>96.887923728813561</v>
      </c>
    </row>
    <row r="488" spans="1:8" ht="89.25" x14ac:dyDescent="0.25">
      <c r="A488" s="7" t="s">
        <v>355</v>
      </c>
      <c r="B488" s="8" t="s">
        <v>188</v>
      </c>
      <c r="C488" s="8" t="s">
        <v>8</v>
      </c>
      <c r="D488" s="10" t="s">
        <v>376</v>
      </c>
      <c r="E488" s="11"/>
      <c r="F488" s="41">
        <f t="shared" si="64"/>
        <v>4720000</v>
      </c>
      <c r="G488" s="41">
        <f t="shared" si="64"/>
        <v>4573110</v>
      </c>
      <c r="H488" s="16">
        <f t="shared" si="56"/>
        <v>96.887923728813561</v>
      </c>
    </row>
    <row r="489" spans="1:8" ht="51" x14ac:dyDescent="0.25">
      <c r="A489" s="7" t="s">
        <v>29</v>
      </c>
      <c r="B489" s="8" t="s">
        <v>188</v>
      </c>
      <c r="C489" s="8" t="s">
        <v>8</v>
      </c>
      <c r="D489" s="10" t="s">
        <v>376</v>
      </c>
      <c r="E489" s="10" t="s">
        <v>30</v>
      </c>
      <c r="F489" s="41">
        <f t="shared" si="64"/>
        <v>4720000</v>
      </c>
      <c r="G489" s="41">
        <f t="shared" si="64"/>
        <v>4573110</v>
      </c>
      <c r="H489" s="16">
        <f t="shared" si="56"/>
        <v>96.887923728813561</v>
      </c>
    </row>
    <row r="490" spans="1:8" ht="63.75" x14ac:dyDescent="0.25">
      <c r="A490" s="7" t="s">
        <v>31</v>
      </c>
      <c r="B490" s="8" t="s">
        <v>188</v>
      </c>
      <c r="C490" s="8" t="s">
        <v>8</v>
      </c>
      <c r="D490" s="10" t="s">
        <v>376</v>
      </c>
      <c r="E490" s="10" t="s">
        <v>32</v>
      </c>
      <c r="F490" s="41">
        <v>4720000</v>
      </c>
      <c r="G490" s="41">
        <v>4573110</v>
      </c>
      <c r="H490" s="16">
        <f t="shared" si="56"/>
        <v>96.887923728813561</v>
      </c>
    </row>
    <row r="491" spans="1:8" ht="25.5" x14ac:dyDescent="0.25">
      <c r="A491" s="7" t="s">
        <v>11</v>
      </c>
      <c r="B491" s="8" t="s">
        <v>188</v>
      </c>
      <c r="C491" s="8" t="s">
        <v>8</v>
      </c>
      <c r="D491" s="10" t="s">
        <v>377</v>
      </c>
      <c r="E491" s="10"/>
      <c r="F491" s="41">
        <f t="shared" ref="F491:G494" si="65">F492</f>
        <v>18201220</v>
      </c>
      <c r="G491" s="41">
        <f t="shared" si="65"/>
        <v>17713970</v>
      </c>
      <c r="H491" s="16">
        <f t="shared" si="56"/>
        <v>97.322981646285243</v>
      </c>
    </row>
    <row r="492" spans="1:8" ht="63.75" x14ac:dyDescent="0.25">
      <c r="A492" s="7" t="s">
        <v>13</v>
      </c>
      <c r="B492" s="8" t="s">
        <v>188</v>
      </c>
      <c r="C492" s="8" t="s">
        <v>8</v>
      </c>
      <c r="D492" s="10" t="s">
        <v>378</v>
      </c>
      <c r="E492" s="11"/>
      <c r="F492" s="41">
        <f t="shared" si="65"/>
        <v>18201220</v>
      </c>
      <c r="G492" s="41">
        <f t="shared" si="65"/>
        <v>17713970</v>
      </c>
      <c r="H492" s="16">
        <f t="shared" si="56"/>
        <v>97.322981646285243</v>
      </c>
    </row>
    <row r="493" spans="1:8" ht="89.25" x14ac:dyDescent="0.25">
      <c r="A493" s="7" t="s">
        <v>355</v>
      </c>
      <c r="B493" s="8" t="s">
        <v>188</v>
      </c>
      <c r="C493" s="8" t="s">
        <v>8</v>
      </c>
      <c r="D493" s="10" t="s">
        <v>379</v>
      </c>
      <c r="E493" s="11"/>
      <c r="F493" s="41">
        <f t="shared" si="65"/>
        <v>18201220</v>
      </c>
      <c r="G493" s="41">
        <f t="shared" si="65"/>
        <v>17713970</v>
      </c>
      <c r="H493" s="16">
        <f t="shared" si="56"/>
        <v>97.322981646285243</v>
      </c>
    </row>
    <row r="494" spans="1:8" ht="51" x14ac:dyDescent="0.25">
      <c r="A494" s="7" t="s">
        <v>29</v>
      </c>
      <c r="B494" s="8" t="s">
        <v>188</v>
      </c>
      <c r="C494" s="8" t="s">
        <v>8</v>
      </c>
      <c r="D494" s="10" t="s">
        <v>379</v>
      </c>
      <c r="E494" s="10" t="s">
        <v>30</v>
      </c>
      <c r="F494" s="41">
        <f t="shared" si="65"/>
        <v>18201220</v>
      </c>
      <c r="G494" s="41">
        <f t="shared" si="65"/>
        <v>17713970</v>
      </c>
      <c r="H494" s="16">
        <f t="shared" si="56"/>
        <v>97.322981646285243</v>
      </c>
    </row>
    <row r="495" spans="1:8" ht="63.75" x14ac:dyDescent="0.25">
      <c r="A495" s="7" t="s">
        <v>31</v>
      </c>
      <c r="B495" s="8" t="s">
        <v>188</v>
      </c>
      <c r="C495" s="8" t="s">
        <v>8</v>
      </c>
      <c r="D495" s="10" t="s">
        <v>379</v>
      </c>
      <c r="E495" s="10" t="s">
        <v>32</v>
      </c>
      <c r="F495" s="41">
        <v>18201220</v>
      </c>
      <c r="G495" s="41">
        <v>17713970</v>
      </c>
      <c r="H495" s="16">
        <f t="shared" si="56"/>
        <v>97.322981646285243</v>
      </c>
    </row>
    <row r="496" spans="1:8" x14ac:dyDescent="0.25">
      <c r="A496" s="7" t="s">
        <v>380</v>
      </c>
      <c r="B496" s="8" t="s">
        <v>188</v>
      </c>
      <c r="C496" s="8" t="s">
        <v>22</v>
      </c>
      <c r="D496" s="9"/>
      <c r="E496" s="9"/>
      <c r="F496" s="41">
        <f>F497+F503+F522+F573+F528</f>
        <v>2957104414</v>
      </c>
      <c r="G496" s="41">
        <f>G497+G503+G522+G573+G528</f>
        <v>2894683730</v>
      </c>
      <c r="H496" s="16">
        <f t="shared" si="56"/>
        <v>97.889128171988858</v>
      </c>
    </row>
    <row r="497" spans="1:8" ht="38.25" x14ac:dyDescent="0.25">
      <c r="A497" s="7" t="s">
        <v>189</v>
      </c>
      <c r="B497" s="8" t="s">
        <v>188</v>
      </c>
      <c r="C497" s="8" t="s">
        <v>22</v>
      </c>
      <c r="D497" s="8" t="s">
        <v>190</v>
      </c>
      <c r="E497" s="8"/>
      <c r="F497" s="41">
        <f t="shared" ref="F497:G501" si="66">F498</f>
        <v>23296880</v>
      </c>
      <c r="G497" s="41">
        <f t="shared" si="66"/>
        <v>23296880</v>
      </c>
      <c r="H497" s="16">
        <f t="shared" si="56"/>
        <v>100</v>
      </c>
    </row>
    <row r="498" spans="1:8" ht="76.5" x14ac:dyDescent="0.25">
      <c r="A498" s="7" t="s">
        <v>381</v>
      </c>
      <c r="B498" s="8" t="s">
        <v>188</v>
      </c>
      <c r="C498" s="8" t="s">
        <v>22</v>
      </c>
      <c r="D498" s="10" t="s">
        <v>382</v>
      </c>
      <c r="E498" s="10"/>
      <c r="F498" s="41">
        <f t="shared" si="66"/>
        <v>23296880</v>
      </c>
      <c r="G498" s="41">
        <f t="shared" si="66"/>
        <v>23296880</v>
      </c>
      <c r="H498" s="16">
        <f t="shared" si="56"/>
        <v>100</v>
      </c>
    </row>
    <row r="499" spans="1:8" ht="76.5" x14ac:dyDescent="0.25">
      <c r="A499" s="7" t="s">
        <v>383</v>
      </c>
      <c r="B499" s="8" t="s">
        <v>188</v>
      </c>
      <c r="C499" s="8" t="s">
        <v>22</v>
      </c>
      <c r="D499" s="10" t="s">
        <v>384</v>
      </c>
      <c r="E499" s="11"/>
      <c r="F499" s="41">
        <f t="shared" si="66"/>
        <v>23296880</v>
      </c>
      <c r="G499" s="41">
        <f t="shared" si="66"/>
        <v>23296880</v>
      </c>
      <c r="H499" s="16">
        <f t="shared" si="56"/>
        <v>100</v>
      </c>
    </row>
    <row r="500" spans="1:8" ht="38.25" x14ac:dyDescent="0.25">
      <c r="A500" s="7" t="s">
        <v>385</v>
      </c>
      <c r="B500" s="8" t="s">
        <v>188</v>
      </c>
      <c r="C500" s="8" t="s">
        <v>22</v>
      </c>
      <c r="D500" s="10" t="s">
        <v>386</v>
      </c>
      <c r="E500" s="11"/>
      <c r="F500" s="41">
        <f t="shared" si="66"/>
        <v>23296880</v>
      </c>
      <c r="G500" s="41">
        <f t="shared" si="66"/>
        <v>23296880</v>
      </c>
      <c r="H500" s="16">
        <f t="shared" si="56"/>
        <v>100</v>
      </c>
    </row>
    <row r="501" spans="1:8" ht="51" x14ac:dyDescent="0.25">
      <c r="A501" s="7" t="s">
        <v>29</v>
      </c>
      <c r="B501" s="8" t="s">
        <v>188</v>
      </c>
      <c r="C501" s="8" t="s">
        <v>22</v>
      </c>
      <c r="D501" s="10" t="s">
        <v>386</v>
      </c>
      <c r="E501" s="10" t="s">
        <v>30</v>
      </c>
      <c r="F501" s="41">
        <f t="shared" si="66"/>
        <v>23296880</v>
      </c>
      <c r="G501" s="41">
        <f t="shared" si="66"/>
        <v>23296880</v>
      </c>
      <c r="H501" s="16">
        <f t="shared" si="56"/>
        <v>100</v>
      </c>
    </row>
    <row r="502" spans="1:8" ht="63.75" x14ac:dyDescent="0.25">
      <c r="A502" s="7" t="s">
        <v>31</v>
      </c>
      <c r="B502" s="8" t="s">
        <v>188</v>
      </c>
      <c r="C502" s="8" t="s">
        <v>22</v>
      </c>
      <c r="D502" s="10" t="s">
        <v>386</v>
      </c>
      <c r="E502" s="10" t="s">
        <v>32</v>
      </c>
      <c r="F502" s="41">
        <v>23296880</v>
      </c>
      <c r="G502" s="41">
        <v>23296880</v>
      </c>
      <c r="H502" s="16">
        <f t="shared" si="56"/>
        <v>100</v>
      </c>
    </row>
    <row r="503" spans="1:8" ht="76.5" x14ac:dyDescent="0.25">
      <c r="A503" s="7" t="s">
        <v>129</v>
      </c>
      <c r="B503" s="8" t="s">
        <v>188</v>
      </c>
      <c r="C503" s="8" t="s">
        <v>22</v>
      </c>
      <c r="D503" s="8" t="s">
        <v>130</v>
      </c>
      <c r="E503" s="8"/>
      <c r="F503" s="41">
        <f>F504</f>
        <v>92838220</v>
      </c>
      <c r="G503" s="41">
        <f>G504</f>
        <v>92369330</v>
      </c>
      <c r="H503" s="16">
        <f t="shared" si="56"/>
        <v>99.494938614721391</v>
      </c>
    </row>
    <row r="504" spans="1:8" ht="51" x14ac:dyDescent="0.25">
      <c r="A504" s="7" t="s">
        <v>168</v>
      </c>
      <c r="B504" s="8" t="s">
        <v>188</v>
      </c>
      <c r="C504" s="8" t="s">
        <v>22</v>
      </c>
      <c r="D504" s="10" t="s">
        <v>169</v>
      </c>
      <c r="E504" s="10"/>
      <c r="F504" s="41">
        <f>F505</f>
        <v>92838220</v>
      </c>
      <c r="G504" s="41">
        <f>G505</f>
        <v>92369330</v>
      </c>
      <c r="H504" s="16">
        <f t="shared" si="56"/>
        <v>99.494938614721391</v>
      </c>
    </row>
    <row r="505" spans="1:8" ht="38.25" x14ac:dyDescent="0.25">
      <c r="A505" s="7" t="s">
        <v>247</v>
      </c>
      <c r="B505" s="8" t="s">
        <v>188</v>
      </c>
      <c r="C505" s="8" t="s">
        <v>22</v>
      </c>
      <c r="D505" s="10" t="s">
        <v>248</v>
      </c>
      <c r="E505" s="11"/>
      <c r="F505" s="41">
        <f>F506+F509+F512+F515</f>
        <v>92838220</v>
      </c>
      <c r="G505" s="41">
        <f>G506+G509+G512+G515</f>
        <v>92369330</v>
      </c>
      <c r="H505" s="16">
        <f t="shared" ref="H505:H616" si="67">G505/F505*100</f>
        <v>99.494938614721391</v>
      </c>
    </row>
    <row r="506" spans="1:8" ht="25.5" x14ac:dyDescent="0.25">
      <c r="A506" s="7" t="s">
        <v>387</v>
      </c>
      <c r="B506" s="8" t="s">
        <v>188</v>
      </c>
      <c r="C506" s="8" t="s">
        <v>22</v>
      </c>
      <c r="D506" s="10" t="s">
        <v>388</v>
      </c>
      <c r="E506" s="11"/>
      <c r="F506" s="41">
        <f>F507</f>
        <v>501340</v>
      </c>
      <c r="G506" s="41">
        <f>G507</f>
        <v>387540</v>
      </c>
      <c r="H506" s="16">
        <f t="shared" si="67"/>
        <v>77.300833765508443</v>
      </c>
    </row>
    <row r="507" spans="1:8" ht="51" x14ac:dyDescent="0.25">
      <c r="A507" s="7" t="s">
        <v>29</v>
      </c>
      <c r="B507" s="8" t="s">
        <v>188</v>
      </c>
      <c r="C507" s="8" t="s">
        <v>22</v>
      </c>
      <c r="D507" s="10" t="s">
        <v>388</v>
      </c>
      <c r="E507" s="10" t="s">
        <v>30</v>
      </c>
      <c r="F507" s="41">
        <f>F508</f>
        <v>501340</v>
      </c>
      <c r="G507" s="41">
        <f>G508</f>
        <v>387540</v>
      </c>
      <c r="H507" s="16">
        <f t="shared" si="67"/>
        <v>77.300833765508443</v>
      </c>
    </row>
    <row r="508" spans="1:8" ht="63.75" x14ac:dyDescent="0.25">
      <c r="A508" s="7" t="s">
        <v>31</v>
      </c>
      <c r="B508" s="8" t="s">
        <v>188</v>
      </c>
      <c r="C508" s="8" t="s">
        <v>22</v>
      </c>
      <c r="D508" s="10" t="s">
        <v>388</v>
      </c>
      <c r="E508" s="10" t="s">
        <v>32</v>
      </c>
      <c r="F508" s="41">
        <v>501340</v>
      </c>
      <c r="G508" s="41">
        <v>387540</v>
      </c>
      <c r="H508" s="16">
        <f t="shared" si="67"/>
        <v>77.300833765508443</v>
      </c>
    </row>
    <row r="509" spans="1:8" ht="25.5" x14ac:dyDescent="0.25">
      <c r="A509" s="7" t="s">
        <v>389</v>
      </c>
      <c r="B509" s="8" t="s">
        <v>188</v>
      </c>
      <c r="C509" s="8" t="s">
        <v>22</v>
      </c>
      <c r="D509" s="10" t="s">
        <v>390</v>
      </c>
      <c r="E509" s="11"/>
      <c r="F509" s="41">
        <f>F510</f>
        <v>61316370</v>
      </c>
      <c r="G509" s="41">
        <f>G510</f>
        <v>61089680</v>
      </c>
      <c r="H509" s="16">
        <f t="shared" si="67"/>
        <v>99.63029448742644</v>
      </c>
    </row>
    <row r="510" spans="1:8" ht="51" x14ac:dyDescent="0.25">
      <c r="A510" s="7" t="s">
        <v>29</v>
      </c>
      <c r="B510" s="8" t="s">
        <v>188</v>
      </c>
      <c r="C510" s="8" t="s">
        <v>22</v>
      </c>
      <c r="D510" s="10" t="s">
        <v>390</v>
      </c>
      <c r="E510" s="10" t="s">
        <v>30</v>
      </c>
      <c r="F510" s="41">
        <f>F511</f>
        <v>61316370</v>
      </c>
      <c r="G510" s="41">
        <f>G511</f>
        <v>61089680</v>
      </c>
      <c r="H510" s="16">
        <f t="shared" si="67"/>
        <v>99.63029448742644</v>
      </c>
    </row>
    <row r="511" spans="1:8" ht="63.75" x14ac:dyDescent="0.25">
      <c r="A511" s="7" t="s">
        <v>31</v>
      </c>
      <c r="B511" s="8" t="s">
        <v>188</v>
      </c>
      <c r="C511" s="8" t="s">
        <v>22</v>
      </c>
      <c r="D511" s="10" t="s">
        <v>390</v>
      </c>
      <c r="E511" s="10" t="s">
        <v>32</v>
      </c>
      <c r="F511" s="41">
        <v>61316370</v>
      </c>
      <c r="G511" s="41">
        <v>61089680</v>
      </c>
      <c r="H511" s="16">
        <f t="shared" si="67"/>
        <v>99.63029448742644</v>
      </c>
    </row>
    <row r="512" spans="1:8" ht="38.25" x14ac:dyDescent="0.25">
      <c r="A512" s="7" t="s">
        <v>391</v>
      </c>
      <c r="B512" s="8" t="s">
        <v>188</v>
      </c>
      <c r="C512" s="8" t="s">
        <v>22</v>
      </c>
      <c r="D512" s="10" t="s">
        <v>392</v>
      </c>
      <c r="E512" s="11"/>
      <c r="F512" s="41">
        <f>F513</f>
        <v>170000</v>
      </c>
      <c r="G512" s="41">
        <f>G513</f>
        <v>170000</v>
      </c>
      <c r="H512" s="16">
        <f t="shared" si="67"/>
        <v>100</v>
      </c>
    </row>
    <row r="513" spans="1:8" ht="51" x14ac:dyDescent="0.25">
      <c r="A513" s="7" t="s">
        <v>29</v>
      </c>
      <c r="B513" s="8" t="s">
        <v>188</v>
      </c>
      <c r="C513" s="8" t="s">
        <v>22</v>
      </c>
      <c r="D513" s="10" t="s">
        <v>392</v>
      </c>
      <c r="E513" s="10" t="s">
        <v>30</v>
      </c>
      <c r="F513" s="41">
        <f>F514</f>
        <v>170000</v>
      </c>
      <c r="G513" s="41">
        <f>G514</f>
        <v>170000</v>
      </c>
      <c r="H513" s="16">
        <f t="shared" si="67"/>
        <v>100</v>
      </c>
    </row>
    <row r="514" spans="1:8" ht="63.75" x14ac:dyDescent="0.25">
      <c r="A514" s="7" t="s">
        <v>31</v>
      </c>
      <c r="B514" s="8" t="s">
        <v>188</v>
      </c>
      <c r="C514" s="8" t="s">
        <v>22</v>
      </c>
      <c r="D514" s="10" t="s">
        <v>392</v>
      </c>
      <c r="E514" s="10" t="s">
        <v>32</v>
      </c>
      <c r="F514" s="41">
        <v>170000</v>
      </c>
      <c r="G514" s="41">
        <v>170000</v>
      </c>
      <c r="H514" s="16">
        <f t="shared" si="67"/>
        <v>100</v>
      </c>
    </row>
    <row r="515" spans="1:8" ht="63.75" x14ac:dyDescent="0.25">
      <c r="A515" s="7" t="s">
        <v>393</v>
      </c>
      <c r="B515" s="8" t="s">
        <v>188</v>
      </c>
      <c r="C515" s="8" t="s">
        <v>22</v>
      </c>
      <c r="D515" s="10" t="s">
        <v>394</v>
      </c>
      <c r="E515" s="11"/>
      <c r="F515" s="41">
        <f>F516+F518+F520</f>
        <v>30850510</v>
      </c>
      <c r="G515" s="41">
        <f>G516+G518+G520</f>
        <v>30722110</v>
      </c>
      <c r="H515" s="16">
        <f t="shared" si="67"/>
        <v>99.583799425033817</v>
      </c>
    </row>
    <row r="516" spans="1:8" ht="140.25" x14ac:dyDescent="0.25">
      <c r="A516" s="7" t="s">
        <v>17</v>
      </c>
      <c r="B516" s="8" t="s">
        <v>188</v>
      </c>
      <c r="C516" s="8" t="s">
        <v>22</v>
      </c>
      <c r="D516" s="10" t="s">
        <v>394</v>
      </c>
      <c r="E516" s="10" t="s">
        <v>18</v>
      </c>
      <c r="F516" s="41">
        <f>F517</f>
        <v>29862920</v>
      </c>
      <c r="G516" s="41">
        <f>G517</f>
        <v>29798680</v>
      </c>
      <c r="H516" s="16">
        <f t="shared" si="67"/>
        <v>99.784883728717759</v>
      </c>
    </row>
    <row r="517" spans="1:8" ht="38.25" x14ac:dyDescent="0.25">
      <c r="A517" s="7" t="s">
        <v>102</v>
      </c>
      <c r="B517" s="8" t="s">
        <v>188</v>
      </c>
      <c r="C517" s="8" t="s">
        <v>22</v>
      </c>
      <c r="D517" s="10" t="s">
        <v>394</v>
      </c>
      <c r="E517" s="10" t="s">
        <v>103</v>
      </c>
      <c r="F517" s="41">
        <v>29862920</v>
      </c>
      <c r="G517" s="41">
        <v>29798680</v>
      </c>
      <c r="H517" s="16">
        <f t="shared" si="67"/>
        <v>99.784883728717759</v>
      </c>
    </row>
    <row r="518" spans="1:8" ht="51" x14ac:dyDescent="0.25">
      <c r="A518" s="7" t="s">
        <v>29</v>
      </c>
      <c r="B518" s="8" t="s">
        <v>188</v>
      </c>
      <c r="C518" s="8" t="s">
        <v>22</v>
      </c>
      <c r="D518" s="10" t="s">
        <v>394</v>
      </c>
      <c r="E518" s="10" t="s">
        <v>30</v>
      </c>
      <c r="F518" s="41">
        <f>F519</f>
        <v>887570</v>
      </c>
      <c r="G518" s="41">
        <f>G519</f>
        <v>823410</v>
      </c>
      <c r="H518" s="16">
        <f t="shared" si="67"/>
        <v>92.771274378358896</v>
      </c>
    </row>
    <row r="519" spans="1:8" ht="63.75" x14ac:dyDescent="0.25">
      <c r="A519" s="7" t="s">
        <v>31</v>
      </c>
      <c r="B519" s="8" t="s">
        <v>188</v>
      </c>
      <c r="C519" s="8" t="s">
        <v>22</v>
      </c>
      <c r="D519" s="10" t="s">
        <v>394</v>
      </c>
      <c r="E519" s="10" t="s">
        <v>32</v>
      </c>
      <c r="F519" s="41">
        <v>887570</v>
      </c>
      <c r="G519" s="41">
        <v>823410</v>
      </c>
      <c r="H519" s="16">
        <f t="shared" si="67"/>
        <v>92.771274378358896</v>
      </c>
    </row>
    <row r="520" spans="1:8" ht="25.5" x14ac:dyDescent="0.25">
      <c r="A520" s="7" t="s">
        <v>40</v>
      </c>
      <c r="B520" s="8" t="s">
        <v>188</v>
      </c>
      <c r="C520" s="8" t="s">
        <v>22</v>
      </c>
      <c r="D520" s="10" t="s">
        <v>394</v>
      </c>
      <c r="E520" s="10" t="s">
        <v>41</v>
      </c>
      <c r="F520" s="41">
        <f>F521</f>
        <v>100020</v>
      </c>
      <c r="G520" s="41">
        <f>G521</f>
        <v>100020</v>
      </c>
      <c r="H520" s="16">
        <f t="shared" si="67"/>
        <v>100</v>
      </c>
    </row>
    <row r="521" spans="1:8" ht="25.5" x14ac:dyDescent="0.25">
      <c r="A521" s="7" t="s">
        <v>42</v>
      </c>
      <c r="B521" s="8" t="s">
        <v>188</v>
      </c>
      <c r="C521" s="8" t="s">
        <v>22</v>
      </c>
      <c r="D521" s="10" t="s">
        <v>394</v>
      </c>
      <c r="E521" s="10" t="s">
        <v>43</v>
      </c>
      <c r="F521" s="41">
        <v>100020</v>
      </c>
      <c r="G521" s="41">
        <v>100020</v>
      </c>
      <c r="H521" s="16">
        <f t="shared" si="67"/>
        <v>100</v>
      </c>
    </row>
    <row r="522" spans="1:8" ht="89.25" x14ac:dyDescent="0.25">
      <c r="A522" s="7" t="s">
        <v>349</v>
      </c>
      <c r="B522" s="8" t="s">
        <v>188</v>
      </c>
      <c r="C522" s="8" t="s">
        <v>22</v>
      </c>
      <c r="D522" s="8" t="s">
        <v>350</v>
      </c>
      <c r="E522" s="8"/>
      <c r="F522" s="41">
        <f t="shared" ref="F522:G526" si="68">F523</f>
        <v>2576500</v>
      </c>
      <c r="G522" s="41">
        <f t="shared" si="68"/>
        <v>2576500</v>
      </c>
      <c r="H522" s="16">
        <f t="shared" si="67"/>
        <v>100</v>
      </c>
    </row>
    <row r="523" spans="1:8" ht="25.5" x14ac:dyDescent="0.25">
      <c r="A523" s="7" t="s">
        <v>395</v>
      </c>
      <c r="B523" s="8" t="s">
        <v>188</v>
      </c>
      <c r="C523" s="8" t="s">
        <v>22</v>
      </c>
      <c r="D523" s="10" t="s">
        <v>396</v>
      </c>
      <c r="E523" s="10"/>
      <c r="F523" s="41">
        <f t="shared" si="68"/>
        <v>2576500</v>
      </c>
      <c r="G523" s="41">
        <f t="shared" si="68"/>
        <v>2576500</v>
      </c>
      <c r="H523" s="16">
        <f t="shared" si="67"/>
        <v>100</v>
      </c>
    </row>
    <row r="524" spans="1:8" ht="140.25" x14ac:dyDescent="0.25">
      <c r="A524" s="7" t="s">
        <v>397</v>
      </c>
      <c r="B524" s="8" t="s">
        <v>188</v>
      </c>
      <c r="C524" s="8" t="s">
        <v>22</v>
      </c>
      <c r="D524" s="10" t="s">
        <v>398</v>
      </c>
      <c r="E524" s="11"/>
      <c r="F524" s="41">
        <f t="shared" si="68"/>
        <v>2576500</v>
      </c>
      <c r="G524" s="41">
        <f t="shared" si="68"/>
        <v>2576500</v>
      </c>
      <c r="H524" s="16">
        <f t="shared" si="67"/>
        <v>100</v>
      </c>
    </row>
    <row r="525" spans="1:8" ht="89.25" x14ac:dyDescent="0.25">
      <c r="A525" s="7" t="s">
        <v>355</v>
      </c>
      <c r="B525" s="8" t="s">
        <v>188</v>
      </c>
      <c r="C525" s="8" t="s">
        <v>22</v>
      </c>
      <c r="D525" s="10" t="s">
        <v>399</v>
      </c>
      <c r="E525" s="11"/>
      <c r="F525" s="41">
        <f t="shared" si="68"/>
        <v>2576500</v>
      </c>
      <c r="G525" s="41">
        <f t="shared" si="68"/>
        <v>2576500</v>
      </c>
      <c r="H525" s="16">
        <f t="shared" si="67"/>
        <v>100</v>
      </c>
    </row>
    <row r="526" spans="1:8" ht="51" x14ac:dyDescent="0.25">
      <c r="A526" s="7" t="s">
        <v>29</v>
      </c>
      <c r="B526" s="8" t="s">
        <v>188</v>
      </c>
      <c r="C526" s="8" t="s">
        <v>22</v>
      </c>
      <c r="D526" s="10" t="s">
        <v>399</v>
      </c>
      <c r="E526" s="10" t="s">
        <v>30</v>
      </c>
      <c r="F526" s="41">
        <f t="shared" si="68"/>
        <v>2576500</v>
      </c>
      <c r="G526" s="41">
        <f t="shared" si="68"/>
        <v>2576500</v>
      </c>
      <c r="H526" s="16">
        <f t="shared" si="67"/>
        <v>100</v>
      </c>
    </row>
    <row r="527" spans="1:8" ht="63.75" x14ac:dyDescent="0.25">
      <c r="A527" s="7" t="s">
        <v>31</v>
      </c>
      <c r="B527" s="8" t="s">
        <v>188</v>
      </c>
      <c r="C527" s="8" t="s">
        <v>22</v>
      </c>
      <c r="D527" s="10" t="s">
        <v>399</v>
      </c>
      <c r="E527" s="10" t="s">
        <v>32</v>
      </c>
      <c r="F527" s="41">
        <v>2576500</v>
      </c>
      <c r="G527" s="41">
        <v>2576500</v>
      </c>
      <c r="H527" s="16">
        <f t="shared" si="67"/>
        <v>100</v>
      </c>
    </row>
    <row r="528" spans="1:8" ht="102" x14ac:dyDescent="0.25">
      <c r="A528" s="21" t="s">
        <v>105</v>
      </c>
      <c r="B528" s="22" t="s">
        <v>188</v>
      </c>
      <c r="C528" s="22" t="s">
        <v>22</v>
      </c>
      <c r="D528" s="25" t="s">
        <v>106</v>
      </c>
      <c r="E528" s="25"/>
      <c r="F528" s="23">
        <f>F529</f>
        <v>9550000</v>
      </c>
      <c r="G528" s="23">
        <f>G529</f>
        <v>8329970</v>
      </c>
      <c r="H528" s="24">
        <f t="shared" si="67"/>
        <v>87.224816753926703</v>
      </c>
    </row>
    <row r="529" spans="1:8" ht="38.25" x14ac:dyDescent="0.25">
      <c r="A529" s="21" t="s">
        <v>107</v>
      </c>
      <c r="B529" s="22" t="s">
        <v>188</v>
      </c>
      <c r="C529" s="22" t="s">
        <v>22</v>
      </c>
      <c r="D529" s="25">
        <v>1330000000</v>
      </c>
      <c r="E529" s="25"/>
      <c r="F529" s="23">
        <f>F530</f>
        <v>9550000</v>
      </c>
      <c r="G529" s="23">
        <f>G530</f>
        <v>8329970</v>
      </c>
      <c r="H529" s="24">
        <f t="shared" si="67"/>
        <v>87.224816753926703</v>
      </c>
    </row>
    <row r="530" spans="1:8" ht="38.25" x14ac:dyDescent="0.25">
      <c r="A530" s="21" t="s">
        <v>108</v>
      </c>
      <c r="B530" s="22" t="s">
        <v>188</v>
      </c>
      <c r="C530" s="22" t="s">
        <v>22</v>
      </c>
      <c r="D530" s="25">
        <v>1330200000</v>
      </c>
      <c r="E530" s="25"/>
      <c r="F530" s="23">
        <f>F531+F534+F537+F540+F543+F546+F549+F552+F555+F558+F561+F564+F567+F570</f>
        <v>9550000</v>
      </c>
      <c r="G530" s="23">
        <f>G531+G534+G537+G540+G543+G546+G549+G552+G555+G558+G561+G564+G567+G570</f>
        <v>8329970</v>
      </c>
      <c r="H530" s="24">
        <f t="shared" si="67"/>
        <v>87.224816753926703</v>
      </c>
    </row>
    <row r="531" spans="1:8" ht="127.5" x14ac:dyDescent="0.25">
      <c r="A531" s="21" t="s">
        <v>777</v>
      </c>
      <c r="B531" s="22" t="s">
        <v>188</v>
      </c>
      <c r="C531" s="22" t="s">
        <v>22</v>
      </c>
      <c r="D531" s="25">
        <v>1330273055</v>
      </c>
      <c r="E531" s="25"/>
      <c r="F531" s="23">
        <f>F532</f>
        <v>20000</v>
      </c>
      <c r="G531" s="23">
        <f>G532</f>
        <v>20000</v>
      </c>
      <c r="H531" s="24">
        <f t="shared" si="67"/>
        <v>100</v>
      </c>
    </row>
    <row r="532" spans="1:8" ht="63.75" x14ac:dyDescent="0.25">
      <c r="A532" s="21" t="s">
        <v>92</v>
      </c>
      <c r="B532" s="22" t="s">
        <v>188</v>
      </c>
      <c r="C532" s="22" t="s">
        <v>22</v>
      </c>
      <c r="D532" s="25">
        <v>1330273055</v>
      </c>
      <c r="E532" s="25">
        <v>600</v>
      </c>
      <c r="F532" s="23">
        <f>F533</f>
        <v>20000</v>
      </c>
      <c r="G532" s="23">
        <f>G533</f>
        <v>20000</v>
      </c>
      <c r="H532" s="24">
        <f t="shared" si="67"/>
        <v>100</v>
      </c>
    </row>
    <row r="533" spans="1:8" ht="25.5" x14ac:dyDescent="0.25">
      <c r="A533" s="21" t="s">
        <v>94</v>
      </c>
      <c r="B533" s="22" t="s">
        <v>188</v>
      </c>
      <c r="C533" s="22" t="s">
        <v>22</v>
      </c>
      <c r="D533" s="25">
        <v>1330273055</v>
      </c>
      <c r="E533" s="25">
        <v>610</v>
      </c>
      <c r="F533" s="23">
        <v>20000</v>
      </c>
      <c r="G533" s="27">
        <v>20000</v>
      </c>
      <c r="H533" s="24">
        <f t="shared" si="67"/>
        <v>100</v>
      </c>
    </row>
    <row r="534" spans="1:8" ht="127.5" x14ac:dyDescent="0.25">
      <c r="A534" s="21" t="s">
        <v>777</v>
      </c>
      <c r="B534" s="22" t="s">
        <v>188</v>
      </c>
      <c r="C534" s="22" t="s">
        <v>22</v>
      </c>
      <c r="D534" s="25" t="s">
        <v>778</v>
      </c>
      <c r="E534" s="25"/>
      <c r="F534" s="23">
        <f>F535</f>
        <v>5000</v>
      </c>
      <c r="G534" s="23">
        <f>G535</f>
        <v>4910</v>
      </c>
      <c r="H534" s="24">
        <f t="shared" ref="H534:H536" si="69">G534/F534*100</f>
        <v>98.2</v>
      </c>
    </row>
    <row r="535" spans="1:8" ht="63.75" x14ac:dyDescent="0.25">
      <c r="A535" s="21" t="s">
        <v>92</v>
      </c>
      <c r="B535" s="22" t="s">
        <v>188</v>
      </c>
      <c r="C535" s="22" t="s">
        <v>22</v>
      </c>
      <c r="D535" s="25" t="s">
        <v>778</v>
      </c>
      <c r="E535" s="25">
        <v>600</v>
      </c>
      <c r="F535" s="23">
        <f>F536</f>
        <v>5000</v>
      </c>
      <c r="G535" s="23">
        <f>G536</f>
        <v>4910</v>
      </c>
      <c r="H535" s="24">
        <f t="shared" si="69"/>
        <v>98.2</v>
      </c>
    </row>
    <row r="536" spans="1:8" ht="25.5" x14ac:dyDescent="0.25">
      <c r="A536" s="21" t="s">
        <v>94</v>
      </c>
      <c r="B536" s="22" t="s">
        <v>188</v>
      </c>
      <c r="C536" s="22" t="s">
        <v>22</v>
      </c>
      <c r="D536" s="25" t="s">
        <v>778</v>
      </c>
      <c r="E536" s="25">
        <v>610</v>
      </c>
      <c r="F536" s="23">
        <v>5000</v>
      </c>
      <c r="G536" s="27">
        <v>4910</v>
      </c>
      <c r="H536" s="24">
        <f t="shared" si="69"/>
        <v>98.2</v>
      </c>
    </row>
    <row r="537" spans="1:8" ht="127.5" x14ac:dyDescent="0.25">
      <c r="A537" s="21" t="s">
        <v>777</v>
      </c>
      <c r="B537" s="22" t="s">
        <v>188</v>
      </c>
      <c r="C537" s="22" t="s">
        <v>22</v>
      </c>
      <c r="D537" s="25" t="s">
        <v>779</v>
      </c>
      <c r="E537" s="25"/>
      <c r="F537" s="23">
        <f>F538</f>
        <v>12000</v>
      </c>
      <c r="G537" s="23">
        <f>G538</f>
        <v>0</v>
      </c>
      <c r="H537" s="24">
        <f t="shared" ref="H537:H539" si="70">G537/F537*100</f>
        <v>0</v>
      </c>
    </row>
    <row r="538" spans="1:8" ht="63.75" x14ac:dyDescent="0.25">
      <c r="A538" s="21" t="s">
        <v>92</v>
      </c>
      <c r="B538" s="22" t="s">
        <v>188</v>
      </c>
      <c r="C538" s="22" t="s">
        <v>22</v>
      </c>
      <c r="D538" s="25" t="s">
        <v>779</v>
      </c>
      <c r="E538" s="25">
        <v>600</v>
      </c>
      <c r="F538" s="23">
        <f>F539</f>
        <v>12000</v>
      </c>
      <c r="G538" s="23">
        <f>G539</f>
        <v>0</v>
      </c>
      <c r="H538" s="24">
        <f t="shared" si="70"/>
        <v>0</v>
      </c>
    </row>
    <row r="539" spans="1:8" ht="25.5" x14ac:dyDescent="0.25">
      <c r="A539" s="21" t="s">
        <v>94</v>
      </c>
      <c r="B539" s="22" t="s">
        <v>188</v>
      </c>
      <c r="C539" s="22" t="s">
        <v>22</v>
      </c>
      <c r="D539" s="25" t="s">
        <v>779</v>
      </c>
      <c r="E539" s="25">
        <v>610</v>
      </c>
      <c r="F539" s="23">
        <v>12000</v>
      </c>
      <c r="G539" s="27">
        <v>0</v>
      </c>
      <c r="H539" s="24">
        <f t="shared" si="70"/>
        <v>0</v>
      </c>
    </row>
    <row r="540" spans="1:8" ht="127.5" x14ac:dyDescent="0.25">
      <c r="A540" s="21" t="s">
        <v>777</v>
      </c>
      <c r="B540" s="22" t="s">
        <v>188</v>
      </c>
      <c r="C540" s="22" t="s">
        <v>22</v>
      </c>
      <c r="D540" s="25" t="s">
        <v>780</v>
      </c>
      <c r="E540" s="25"/>
      <c r="F540" s="23">
        <f>F541</f>
        <v>25000</v>
      </c>
      <c r="G540" s="23">
        <f>G541</f>
        <v>25000</v>
      </c>
      <c r="H540" s="24">
        <f t="shared" ref="H540:H542" si="71">G540/F540*100</f>
        <v>100</v>
      </c>
    </row>
    <row r="541" spans="1:8" ht="63.75" x14ac:dyDescent="0.25">
      <c r="A541" s="21" t="s">
        <v>92</v>
      </c>
      <c r="B541" s="22" t="s">
        <v>188</v>
      </c>
      <c r="C541" s="22" t="s">
        <v>22</v>
      </c>
      <c r="D541" s="25" t="s">
        <v>780</v>
      </c>
      <c r="E541" s="25">
        <v>600</v>
      </c>
      <c r="F541" s="23">
        <f>F542</f>
        <v>25000</v>
      </c>
      <c r="G541" s="23">
        <f>G542</f>
        <v>25000</v>
      </c>
      <c r="H541" s="24">
        <f t="shared" si="71"/>
        <v>100</v>
      </c>
    </row>
    <row r="542" spans="1:8" ht="25.5" x14ac:dyDescent="0.25">
      <c r="A542" s="21" t="s">
        <v>94</v>
      </c>
      <c r="B542" s="22" t="s">
        <v>188</v>
      </c>
      <c r="C542" s="22" t="s">
        <v>22</v>
      </c>
      <c r="D542" s="25" t="s">
        <v>780</v>
      </c>
      <c r="E542" s="25">
        <v>610</v>
      </c>
      <c r="F542" s="23">
        <v>25000</v>
      </c>
      <c r="G542" s="27">
        <v>25000</v>
      </c>
      <c r="H542" s="24">
        <f t="shared" si="71"/>
        <v>100</v>
      </c>
    </row>
    <row r="543" spans="1:8" ht="127.5" x14ac:dyDescent="0.25">
      <c r="A543" s="21" t="s">
        <v>777</v>
      </c>
      <c r="B543" s="22" t="s">
        <v>188</v>
      </c>
      <c r="C543" s="22" t="s">
        <v>22</v>
      </c>
      <c r="D543" s="25" t="s">
        <v>781</v>
      </c>
      <c r="E543" s="25"/>
      <c r="F543" s="23">
        <f>F544</f>
        <v>4100</v>
      </c>
      <c r="G543" s="23">
        <f>G544</f>
        <v>4100</v>
      </c>
      <c r="H543" s="24">
        <f t="shared" ref="H543:H545" si="72">G543/F543*100</f>
        <v>100</v>
      </c>
    </row>
    <row r="544" spans="1:8" ht="63.75" x14ac:dyDescent="0.25">
      <c r="A544" s="21" t="s">
        <v>92</v>
      </c>
      <c r="B544" s="22" t="s">
        <v>188</v>
      </c>
      <c r="C544" s="22" t="s">
        <v>22</v>
      </c>
      <c r="D544" s="25" t="s">
        <v>781</v>
      </c>
      <c r="E544" s="25">
        <v>600</v>
      </c>
      <c r="F544" s="23">
        <f>F545</f>
        <v>4100</v>
      </c>
      <c r="G544" s="23">
        <f>G545</f>
        <v>4100</v>
      </c>
      <c r="H544" s="24">
        <f t="shared" si="72"/>
        <v>100</v>
      </c>
    </row>
    <row r="545" spans="1:8" ht="25.5" x14ac:dyDescent="0.25">
      <c r="A545" s="21" t="s">
        <v>94</v>
      </c>
      <c r="B545" s="22" t="s">
        <v>188</v>
      </c>
      <c r="C545" s="22" t="s">
        <v>22</v>
      </c>
      <c r="D545" s="25" t="s">
        <v>781</v>
      </c>
      <c r="E545" s="25">
        <v>610</v>
      </c>
      <c r="F545" s="23">
        <v>4100</v>
      </c>
      <c r="G545" s="27">
        <v>4100</v>
      </c>
      <c r="H545" s="24">
        <f t="shared" si="72"/>
        <v>100</v>
      </c>
    </row>
    <row r="546" spans="1:8" ht="127.5" x14ac:dyDescent="0.25">
      <c r="A546" s="21" t="s">
        <v>777</v>
      </c>
      <c r="B546" s="22" t="s">
        <v>188</v>
      </c>
      <c r="C546" s="22" t="s">
        <v>22</v>
      </c>
      <c r="D546" s="25" t="s">
        <v>782</v>
      </c>
      <c r="E546" s="25"/>
      <c r="F546" s="23">
        <f>F547</f>
        <v>20000</v>
      </c>
      <c r="G546" s="23">
        <f>G547</f>
        <v>19900</v>
      </c>
      <c r="H546" s="24">
        <f t="shared" ref="H546:H548" si="73">G546/F546*100</f>
        <v>99.5</v>
      </c>
    </row>
    <row r="547" spans="1:8" ht="63.75" x14ac:dyDescent="0.25">
      <c r="A547" s="21" t="s">
        <v>92</v>
      </c>
      <c r="B547" s="22" t="s">
        <v>188</v>
      </c>
      <c r="C547" s="22" t="s">
        <v>22</v>
      </c>
      <c r="D547" s="25" t="s">
        <v>782</v>
      </c>
      <c r="E547" s="25">
        <v>600</v>
      </c>
      <c r="F547" s="23">
        <f>F548</f>
        <v>20000</v>
      </c>
      <c r="G547" s="23">
        <f>G548</f>
        <v>19900</v>
      </c>
      <c r="H547" s="24">
        <f t="shared" si="73"/>
        <v>99.5</v>
      </c>
    </row>
    <row r="548" spans="1:8" ht="25.5" x14ac:dyDescent="0.25">
      <c r="A548" s="21" t="s">
        <v>94</v>
      </c>
      <c r="B548" s="22" t="s">
        <v>188</v>
      </c>
      <c r="C548" s="22" t="s">
        <v>22</v>
      </c>
      <c r="D548" s="25" t="s">
        <v>782</v>
      </c>
      <c r="E548" s="25">
        <v>610</v>
      </c>
      <c r="F548" s="23">
        <v>20000</v>
      </c>
      <c r="G548" s="27">
        <v>19900</v>
      </c>
      <c r="H548" s="24">
        <f t="shared" si="73"/>
        <v>99.5</v>
      </c>
    </row>
    <row r="549" spans="1:8" ht="127.5" x14ac:dyDescent="0.25">
      <c r="A549" s="21" t="s">
        <v>777</v>
      </c>
      <c r="B549" s="22" t="s">
        <v>188</v>
      </c>
      <c r="C549" s="22" t="s">
        <v>22</v>
      </c>
      <c r="D549" s="25" t="s">
        <v>783</v>
      </c>
      <c r="E549" s="25"/>
      <c r="F549" s="23">
        <f>F550</f>
        <v>9400</v>
      </c>
      <c r="G549" s="23">
        <f>G550</f>
        <v>9390</v>
      </c>
      <c r="H549" s="24">
        <f t="shared" ref="H549:H569" si="74">G549/F549*100</f>
        <v>99.893617021276597</v>
      </c>
    </row>
    <row r="550" spans="1:8" ht="63.75" x14ac:dyDescent="0.25">
      <c r="A550" s="21" t="s">
        <v>92</v>
      </c>
      <c r="B550" s="22" t="s">
        <v>188</v>
      </c>
      <c r="C550" s="22" t="s">
        <v>22</v>
      </c>
      <c r="D550" s="25" t="s">
        <v>783</v>
      </c>
      <c r="E550" s="25">
        <v>600</v>
      </c>
      <c r="F550" s="23">
        <f>F551</f>
        <v>9400</v>
      </c>
      <c r="G550" s="23">
        <f>G551</f>
        <v>9390</v>
      </c>
      <c r="H550" s="24">
        <f t="shared" si="74"/>
        <v>99.893617021276597</v>
      </c>
    </row>
    <row r="551" spans="1:8" ht="25.5" x14ac:dyDescent="0.25">
      <c r="A551" s="21" t="s">
        <v>94</v>
      </c>
      <c r="B551" s="22" t="s">
        <v>188</v>
      </c>
      <c r="C551" s="22" t="s">
        <v>22</v>
      </c>
      <c r="D551" s="25" t="s">
        <v>783</v>
      </c>
      <c r="E551" s="25">
        <v>610</v>
      </c>
      <c r="F551" s="23">
        <v>9400</v>
      </c>
      <c r="G551" s="27">
        <v>9390</v>
      </c>
      <c r="H551" s="24">
        <f t="shared" si="74"/>
        <v>99.893617021276597</v>
      </c>
    </row>
    <row r="552" spans="1:8" ht="127.5" x14ac:dyDescent="0.25">
      <c r="A552" s="21" t="s">
        <v>777</v>
      </c>
      <c r="B552" s="22" t="s">
        <v>188</v>
      </c>
      <c r="C552" s="22" t="s">
        <v>22</v>
      </c>
      <c r="D552" s="25" t="s">
        <v>784</v>
      </c>
      <c r="E552" s="25"/>
      <c r="F552" s="23">
        <f>F553</f>
        <v>1980000</v>
      </c>
      <c r="G552" s="23">
        <f>G553</f>
        <v>1979880</v>
      </c>
      <c r="H552" s="24">
        <f t="shared" si="74"/>
        <v>99.993939393939385</v>
      </c>
    </row>
    <row r="553" spans="1:8" ht="63.75" x14ac:dyDescent="0.25">
      <c r="A553" s="21" t="s">
        <v>92</v>
      </c>
      <c r="B553" s="22" t="s">
        <v>188</v>
      </c>
      <c r="C553" s="22" t="s">
        <v>22</v>
      </c>
      <c r="D553" s="25" t="s">
        <v>784</v>
      </c>
      <c r="E553" s="25">
        <v>600</v>
      </c>
      <c r="F553" s="23">
        <f>F554</f>
        <v>1980000</v>
      </c>
      <c r="G553" s="23">
        <f>G554</f>
        <v>1979880</v>
      </c>
      <c r="H553" s="24">
        <f t="shared" si="74"/>
        <v>99.993939393939385</v>
      </c>
    </row>
    <row r="554" spans="1:8" ht="25.5" x14ac:dyDescent="0.25">
      <c r="A554" s="21" t="s">
        <v>94</v>
      </c>
      <c r="B554" s="22" t="s">
        <v>188</v>
      </c>
      <c r="C554" s="22" t="s">
        <v>22</v>
      </c>
      <c r="D554" s="25" t="s">
        <v>784</v>
      </c>
      <c r="E554" s="25">
        <v>610</v>
      </c>
      <c r="F554" s="23">
        <v>1980000</v>
      </c>
      <c r="G554" s="27">
        <v>1979880</v>
      </c>
      <c r="H554" s="24">
        <f t="shared" si="74"/>
        <v>99.993939393939385</v>
      </c>
    </row>
    <row r="555" spans="1:8" ht="127.5" x14ac:dyDescent="0.25">
      <c r="A555" s="21" t="s">
        <v>777</v>
      </c>
      <c r="B555" s="22" t="s">
        <v>188</v>
      </c>
      <c r="C555" s="22" t="s">
        <v>22</v>
      </c>
      <c r="D555" s="25" t="s">
        <v>785</v>
      </c>
      <c r="E555" s="25"/>
      <c r="F555" s="23">
        <f>F556</f>
        <v>495000</v>
      </c>
      <c r="G555" s="23">
        <f>G556</f>
        <v>486020</v>
      </c>
      <c r="H555" s="24">
        <f t="shared" si="74"/>
        <v>98.185858585858583</v>
      </c>
    </row>
    <row r="556" spans="1:8" ht="63.75" x14ac:dyDescent="0.25">
      <c r="A556" s="21" t="s">
        <v>92</v>
      </c>
      <c r="B556" s="22" t="s">
        <v>188</v>
      </c>
      <c r="C556" s="22" t="s">
        <v>22</v>
      </c>
      <c r="D556" s="25" t="s">
        <v>785</v>
      </c>
      <c r="E556" s="25">
        <v>600</v>
      </c>
      <c r="F556" s="23">
        <f>F557</f>
        <v>495000</v>
      </c>
      <c r="G556" s="23">
        <f>G557</f>
        <v>486020</v>
      </c>
      <c r="H556" s="24">
        <f t="shared" si="74"/>
        <v>98.185858585858583</v>
      </c>
    </row>
    <row r="557" spans="1:8" ht="25.5" x14ac:dyDescent="0.25">
      <c r="A557" s="21" t="s">
        <v>94</v>
      </c>
      <c r="B557" s="22" t="s">
        <v>188</v>
      </c>
      <c r="C557" s="22" t="s">
        <v>22</v>
      </c>
      <c r="D557" s="25" t="s">
        <v>785</v>
      </c>
      <c r="E557" s="25">
        <v>610</v>
      </c>
      <c r="F557" s="23">
        <v>495000</v>
      </c>
      <c r="G557" s="27">
        <v>486020</v>
      </c>
      <c r="H557" s="24">
        <f t="shared" si="74"/>
        <v>98.185858585858583</v>
      </c>
    </row>
    <row r="558" spans="1:8" ht="127.5" x14ac:dyDescent="0.25">
      <c r="A558" s="21" t="s">
        <v>777</v>
      </c>
      <c r="B558" s="22" t="s">
        <v>188</v>
      </c>
      <c r="C558" s="22" t="s">
        <v>22</v>
      </c>
      <c r="D558" s="25" t="s">
        <v>786</v>
      </c>
      <c r="E558" s="25"/>
      <c r="F558" s="23">
        <f>F559</f>
        <v>1188000</v>
      </c>
      <c r="G558" s="23">
        <f>G559</f>
        <v>0</v>
      </c>
      <c r="H558" s="24">
        <f t="shared" si="74"/>
        <v>0</v>
      </c>
    </row>
    <row r="559" spans="1:8" ht="63.75" x14ac:dyDescent="0.25">
      <c r="A559" s="21" t="s">
        <v>92</v>
      </c>
      <c r="B559" s="22" t="s">
        <v>188</v>
      </c>
      <c r="C559" s="22" t="s">
        <v>22</v>
      </c>
      <c r="D559" s="25" t="s">
        <v>786</v>
      </c>
      <c r="E559" s="25">
        <v>600</v>
      </c>
      <c r="F559" s="23">
        <f>F560</f>
        <v>1188000</v>
      </c>
      <c r="G559" s="23">
        <f>G560</f>
        <v>0</v>
      </c>
      <c r="H559" s="24">
        <f t="shared" si="74"/>
        <v>0</v>
      </c>
    </row>
    <row r="560" spans="1:8" ht="25.5" x14ac:dyDescent="0.25">
      <c r="A560" s="21" t="s">
        <v>94</v>
      </c>
      <c r="B560" s="22" t="s">
        <v>188</v>
      </c>
      <c r="C560" s="22" t="s">
        <v>22</v>
      </c>
      <c r="D560" s="25" t="s">
        <v>786</v>
      </c>
      <c r="E560" s="25">
        <v>610</v>
      </c>
      <c r="F560" s="23">
        <v>1188000</v>
      </c>
      <c r="G560" s="27">
        <v>0</v>
      </c>
      <c r="H560" s="24">
        <f t="shared" si="74"/>
        <v>0</v>
      </c>
    </row>
    <row r="561" spans="1:8" ht="127.5" x14ac:dyDescent="0.25">
      <c r="A561" s="21" t="s">
        <v>777</v>
      </c>
      <c r="B561" s="22" t="s">
        <v>188</v>
      </c>
      <c r="C561" s="22" t="s">
        <v>22</v>
      </c>
      <c r="D561" s="25" t="s">
        <v>787</v>
      </c>
      <c r="E561" s="25"/>
      <c r="F561" s="23">
        <f>F562</f>
        <v>2475000</v>
      </c>
      <c r="G561" s="23">
        <f>G562</f>
        <v>2474890</v>
      </c>
      <c r="H561" s="24">
        <f t="shared" si="74"/>
        <v>99.995555555555555</v>
      </c>
    </row>
    <row r="562" spans="1:8" ht="63.75" x14ac:dyDescent="0.25">
      <c r="A562" s="21" t="s">
        <v>92</v>
      </c>
      <c r="B562" s="22" t="s">
        <v>188</v>
      </c>
      <c r="C562" s="22" t="s">
        <v>22</v>
      </c>
      <c r="D562" s="25" t="s">
        <v>787</v>
      </c>
      <c r="E562" s="25">
        <v>600</v>
      </c>
      <c r="F562" s="23">
        <f>F563</f>
        <v>2475000</v>
      </c>
      <c r="G562" s="23">
        <f>G563</f>
        <v>2474890</v>
      </c>
      <c r="H562" s="24">
        <f t="shared" si="74"/>
        <v>99.995555555555555</v>
      </c>
    </row>
    <row r="563" spans="1:8" ht="25.5" x14ac:dyDescent="0.25">
      <c r="A563" s="21" t="s">
        <v>94</v>
      </c>
      <c r="B563" s="22" t="s">
        <v>188</v>
      </c>
      <c r="C563" s="22" t="s">
        <v>22</v>
      </c>
      <c r="D563" s="25" t="s">
        <v>787</v>
      </c>
      <c r="E563" s="25">
        <v>610</v>
      </c>
      <c r="F563" s="23">
        <v>2475000</v>
      </c>
      <c r="G563" s="27">
        <v>2474890</v>
      </c>
      <c r="H563" s="24">
        <f t="shared" si="74"/>
        <v>99.995555555555555</v>
      </c>
    </row>
    <row r="564" spans="1:8" ht="127.5" x14ac:dyDescent="0.25">
      <c r="A564" s="21" t="s">
        <v>777</v>
      </c>
      <c r="B564" s="22" t="s">
        <v>188</v>
      </c>
      <c r="C564" s="22" t="s">
        <v>22</v>
      </c>
      <c r="D564" s="25" t="s">
        <v>788</v>
      </c>
      <c r="E564" s="25"/>
      <c r="F564" s="23">
        <f>F565</f>
        <v>405900</v>
      </c>
      <c r="G564" s="23">
        <f>G565</f>
        <v>405900</v>
      </c>
      <c r="H564" s="24">
        <f t="shared" si="74"/>
        <v>100</v>
      </c>
    </row>
    <row r="565" spans="1:8" ht="63.75" x14ac:dyDescent="0.25">
      <c r="A565" s="21" t="s">
        <v>92</v>
      </c>
      <c r="B565" s="22" t="s">
        <v>188</v>
      </c>
      <c r="C565" s="22" t="s">
        <v>22</v>
      </c>
      <c r="D565" s="25" t="s">
        <v>788</v>
      </c>
      <c r="E565" s="25">
        <v>600</v>
      </c>
      <c r="F565" s="23">
        <f>F566</f>
        <v>405900</v>
      </c>
      <c r="G565" s="23">
        <f>G566</f>
        <v>405900</v>
      </c>
      <c r="H565" s="24">
        <f t="shared" si="74"/>
        <v>100</v>
      </c>
    </row>
    <row r="566" spans="1:8" ht="25.5" x14ac:dyDescent="0.25">
      <c r="A566" s="21" t="s">
        <v>94</v>
      </c>
      <c r="B566" s="22" t="s">
        <v>188</v>
      </c>
      <c r="C566" s="22" t="s">
        <v>22</v>
      </c>
      <c r="D566" s="25" t="s">
        <v>788</v>
      </c>
      <c r="E566" s="25">
        <v>610</v>
      </c>
      <c r="F566" s="23">
        <v>405900</v>
      </c>
      <c r="G566" s="27">
        <v>405900</v>
      </c>
      <c r="H566" s="24">
        <f t="shared" si="74"/>
        <v>100</v>
      </c>
    </row>
    <row r="567" spans="1:8" ht="127.5" x14ac:dyDescent="0.25">
      <c r="A567" s="21" t="s">
        <v>777</v>
      </c>
      <c r="B567" s="22" t="s">
        <v>188</v>
      </c>
      <c r="C567" s="22" t="s">
        <v>22</v>
      </c>
      <c r="D567" s="25" t="s">
        <v>789</v>
      </c>
      <c r="E567" s="25"/>
      <c r="F567" s="23">
        <f>F568</f>
        <v>1980000</v>
      </c>
      <c r="G567" s="23">
        <f>G568</f>
        <v>1970100</v>
      </c>
      <c r="H567" s="24">
        <f t="shared" si="74"/>
        <v>99.5</v>
      </c>
    </row>
    <row r="568" spans="1:8" ht="63.75" x14ac:dyDescent="0.25">
      <c r="A568" s="21" t="s">
        <v>92</v>
      </c>
      <c r="B568" s="22" t="s">
        <v>188</v>
      </c>
      <c r="C568" s="22" t="s">
        <v>22</v>
      </c>
      <c r="D568" s="25" t="s">
        <v>789</v>
      </c>
      <c r="E568" s="25">
        <v>600</v>
      </c>
      <c r="F568" s="23">
        <f>F569</f>
        <v>1980000</v>
      </c>
      <c r="G568" s="23">
        <f>G569</f>
        <v>1970100</v>
      </c>
      <c r="H568" s="24">
        <f t="shared" si="74"/>
        <v>99.5</v>
      </c>
    </row>
    <row r="569" spans="1:8" ht="25.5" x14ac:dyDescent="0.25">
      <c r="A569" s="21" t="s">
        <v>94</v>
      </c>
      <c r="B569" s="22" t="s">
        <v>188</v>
      </c>
      <c r="C569" s="22" t="s">
        <v>22</v>
      </c>
      <c r="D569" s="25" t="s">
        <v>789</v>
      </c>
      <c r="E569" s="25">
        <v>610</v>
      </c>
      <c r="F569" s="23">
        <v>1980000</v>
      </c>
      <c r="G569" s="27">
        <v>1970100</v>
      </c>
      <c r="H569" s="24">
        <f t="shared" si="74"/>
        <v>99.5</v>
      </c>
    </row>
    <row r="570" spans="1:8" ht="127.5" x14ac:dyDescent="0.25">
      <c r="A570" s="21" t="s">
        <v>777</v>
      </c>
      <c r="B570" s="22" t="s">
        <v>188</v>
      </c>
      <c r="C570" s="22" t="s">
        <v>22</v>
      </c>
      <c r="D570" s="25" t="s">
        <v>790</v>
      </c>
      <c r="E570" s="25"/>
      <c r="F570" s="23">
        <f>F571</f>
        <v>930600</v>
      </c>
      <c r="G570" s="23">
        <f>G571</f>
        <v>929880</v>
      </c>
      <c r="H570" s="24">
        <f t="shared" ref="H570:H572" si="75">G570/F570*100</f>
        <v>99.92263056092844</v>
      </c>
    </row>
    <row r="571" spans="1:8" ht="63.75" x14ac:dyDescent="0.25">
      <c r="A571" s="21" t="s">
        <v>92</v>
      </c>
      <c r="B571" s="22" t="s">
        <v>188</v>
      </c>
      <c r="C571" s="22" t="s">
        <v>22</v>
      </c>
      <c r="D571" s="25" t="s">
        <v>790</v>
      </c>
      <c r="E571" s="25">
        <v>600</v>
      </c>
      <c r="F571" s="23">
        <f>F572</f>
        <v>930600</v>
      </c>
      <c r="G571" s="23">
        <f>G572</f>
        <v>929880</v>
      </c>
      <c r="H571" s="24">
        <f t="shared" si="75"/>
        <v>99.92263056092844</v>
      </c>
    </row>
    <row r="572" spans="1:8" ht="25.5" x14ac:dyDescent="0.25">
      <c r="A572" s="21" t="s">
        <v>94</v>
      </c>
      <c r="B572" s="22" t="s">
        <v>188</v>
      </c>
      <c r="C572" s="22" t="s">
        <v>22</v>
      </c>
      <c r="D572" s="25" t="s">
        <v>790</v>
      </c>
      <c r="E572" s="25">
        <v>610</v>
      </c>
      <c r="F572" s="23">
        <v>930600</v>
      </c>
      <c r="G572" s="27">
        <v>929880</v>
      </c>
      <c r="H572" s="24">
        <f t="shared" si="75"/>
        <v>99.92263056092844</v>
      </c>
    </row>
    <row r="573" spans="1:8" ht="63.75" x14ac:dyDescent="0.25">
      <c r="A573" s="7" t="s">
        <v>226</v>
      </c>
      <c r="B573" s="8" t="s">
        <v>188</v>
      </c>
      <c r="C573" s="8" t="s">
        <v>22</v>
      </c>
      <c r="D573" s="8" t="s">
        <v>227</v>
      </c>
      <c r="E573" s="8"/>
      <c r="F573" s="41">
        <f>F574+F604</f>
        <v>2828842814</v>
      </c>
      <c r="G573" s="41">
        <f>G574+G604</f>
        <v>2768111050</v>
      </c>
      <c r="H573" s="16">
        <f t="shared" si="67"/>
        <v>97.853123415007815</v>
      </c>
    </row>
    <row r="574" spans="1:8" ht="38.25" x14ac:dyDescent="0.25">
      <c r="A574" s="7" t="s">
        <v>400</v>
      </c>
      <c r="B574" s="8" t="s">
        <v>188</v>
      </c>
      <c r="C574" s="8" t="s">
        <v>22</v>
      </c>
      <c r="D574" s="10" t="s">
        <v>401</v>
      </c>
      <c r="E574" s="10"/>
      <c r="F574" s="41">
        <f>F575+F594</f>
        <v>1246477270</v>
      </c>
      <c r="G574" s="41">
        <f>G575+G594</f>
        <v>1205428760</v>
      </c>
      <c r="H574" s="16">
        <f t="shared" si="67"/>
        <v>96.706838464852225</v>
      </c>
    </row>
    <row r="575" spans="1:8" ht="76.5" x14ac:dyDescent="0.25">
      <c r="A575" s="7" t="s">
        <v>402</v>
      </c>
      <c r="B575" s="8" t="s">
        <v>188</v>
      </c>
      <c r="C575" s="8" t="s">
        <v>22</v>
      </c>
      <c r="D575" s="10" t="s">
        <v>403</v>
      </c>
      <c r="E575" s="11"/>
      <c r="F575" s="41">
        <f>F576+F582+F585+F591+F588+F579</f>
        <v>819919980</v>
      </c>
      <c r="G575" s="41">
        <f>G576+G582+G585+G591+G588+G579</f>
        <v>814015020</v>
      </c>
      <c r="H575" s="16">
        <f t="shared" si="67"/>
        <v>99.279812647082949</v>
      </c>
    </row>
    <row r="576" spans="1:8" ht="89.25" x14ac:dyDescent="0.25">
      <c r="A576" s="7" t="s">
        <v>404</v>
      </c>
      <c r="B576" s="8" t="s">
        <v>188</v>
      </c>
      <c r="C576" s="8" t="s">
        <v>22</v>
      </c>
      <c r="D576" s="10" t="s">
        <v>405</v>
      </c>
      <c r="E576" s="11"/>
      <c r="F576" s="41">
        <f>F577</f>
        <v>231108210</v>
      </c>
      <c r="G576" s="41">
        <f>G577</f>
        <v>226701710</v>
      </c>
      <c r="H576" s="16">
        <f t="shared" si="67"/>
        <v>98.093317411787311</v>
      </c>
    </row>
    <row r="577" spans="1:8" ht="63.75" x14ac:dyDescent="0.25">
      <c r="A577" s="7" t="s">
        <v>92</v>
      </c>
      <c r="B577" s="8" t="s">
        <v>188</v>
      </c>
      <c r="C577" s="8" t="s">
        <v>22</v>
      </c>
      <c r="D577" s="10" t="s">
        <v>405</v>
      </c>
      <c r="E577" s="10" t="s">
        <v>93</v>
      </c>
      <c r="F577" s="41">
        <f>F578</f>
        <v>231108210</v>
      </c>
      <c r="G577" s="41">
        <f>G578</f>
        <v>226701710</v>
      </c>
      <c r="H577" s="16">
        <f t="shared" si="67"/>
        <v>98.093317411787311</v>
      </c>
    </row>
    <row r="578" spans="1:8" ht="25.5" x14ac:dyDescent="0.25">
      <c r="A578" s="7" t="s">
        <v>94</v>
      </c>
      <c r="B578" s="8" t="s">
        <v>188</v>
      </c>
      <c r="C578" s="8" t="s">
        <v>22</v>
      </c>
      <c r="D578" s="10" t="s">
        <v>405</v>
      </c>
      <c r="E578" s="10" t="s">
        <v>95</v>
      </c>
      <c r="F578" s="41">
        <v>231108210</v>
      </c>
      <c r="G578" s="41">
        <v>226701710</v>
      </c>
      <c r="H578" s="16">
        <f t="shared" si="67"/>
        <v>98.093317411787311</v>
      </c>
    </row>
    <row r="579" spans="1:8" ht="38.25" x14ac:dyDescent="0.25">
      <c r="A579" s="7" t="s">
        <v>867</v>
      </c>
      <c r="B579" s="8" t="s">
        <v>188</v>
      </c>
      <c r="C579" s="8" t="s">
        <v>22</v>
      </c>
      <c r="D579" s="10">
        <v>1710173650</v>
      </c>
      <c r="E579" s="10"/>
      <c r="F579" s="41">
        <f>F580</f>
        <v>10800000</v>
      </c>
      <c r="G579" s="41">
        <f>G580</f>
        <v>10800000</v>
      </c>
      <c r="H579" s="16">
        <f t="shared" si="67"/>
        <v>100</v>
      </c>
    </row>
    <row r="580" spans="1:8" ht="63.75" x14ac:dyDescent="0.25">
      <c r="A580" s="7" t="s">
        <v>92</v>
      </c>
      <c r="B580" s="8" t="s">
        <v>188</v>
      </c>
      <c r="C580" s="8" t="s">
        <v>22</v>
      </c>
      <c r="D580" s="10">
        <v>1710173650</v>
      </c>
      <c r="E580" s="10">
        <v>600</v>
      </c>
      <c r="F580" s="41">
        <f>F581</f>
        <v>10800000</v>
      </c>
      <c r="G580" s="41">
        <f>G581</f>
        <v>10800000</v>
      </c>
      <c r="H580" s="16">
        <f t="shared" si="67"/>
        <v>100</v>
      </c>
    </row>
    <row r="581" spans="1:8" ht="25.5" x14ac:dyDescent="0.25">
      <c r="A581" s="7" t="s">
        <v>410</v>
      </c>
      <c r="B581" s="8" t="s">
        <v>188</v>
      </c>
      <c r="C581" s="8" t="s">
        <v>22</v>
      </c>
      <c r="D581" s="10">
        <v>1710173650</v>
      </c>
      <c r="E581" s="10">
        <v>620</v>
      </c>
      <c r="F581" s="41">
        <v>10800000</v>
      </c>
      <c r="G581" s="41">
        <v>10800000</v>
      </c>
      <c r="H581" s="16">
        <f t="shared" si="67"/>
        <v>100</v>
      </c>
    </row>
    <row r="582" spans="1:8" ht="51" x14ac:dyDescent="0.25">
      <c r="A582" s="7" t="s">
        <v>406</v>
      </c>
      <c r="B582" s="8" t="s">
        <v>188</v>
      </c>
      <c r="C582" s="8" t="s">
        <v>22</v>
      </c>
      <c r="D582" s="10" t="s">
        <v>407</v>
      </c>
      <c r="E582" s="11"/>
      <c r="F582" s="41">
        <f>F583</f>
        <v>58577170</v>
      </c>
      <c r="G582" s="41">
        <f>G583</f>
        <v>58575660</v>
      </c>
      <c r="H582" s="16">
        <f t="shared" si="67"/>
        <v>99.99742220390641</v>
      </c>
    </row>
    <row r="583" spans="1:8" ht="51" x14ac:dyDescent="0.25">
      <c r="A583" s="7" t="s">
        <v>29</v>
      </c>
      <c r="B583" s="8" t="s">
        <v>188</v>
      </c>
      <c r="C583" s="8" t="s">
        <v>22</v>
      </c>
      <c r="D583" s="10" t="s">
        <v>407</v>
      </c>
      <c r="E583" s="10" t="s">
        <v>30</v>
      </c>
      <c r="F583" s="41">
        <f>F584</f>
        <v>58577170</v>
      </c>
      <c r="G583" s="41">
        <f>G584</f>
        <v>58575660</v>
      </c>
      <c r="H583" s="16">
        <f t="shared" si="67"/>
        <v>99.99742220390641</v>
      </c>
    </row>
    <row r="584" spans="1:8" ht="63.75" x14ac:dyDescent="0.25">
      <c r="A584" s="7" t="s">
        <v>31</v>
      </c>
      <c r="B584" s="8" t="s">
        <v>188</v>
      </c>
      <c r="C584" s="8" t="s">
        <v>22</v>
      </c>
      <c r="D584" s="10" t="s">
        <v>407</v>
      </c>
      <c r="E584" s="10" t="s">
        <v>32</v>
      </c>
      <c r="F584" s="41">
        <v>58577170</v>
      </c>
      <c r="G584" s="41">
        <v>58575660</v>
      </c>
      <c r="H584" s="16">
        <f t="shared" si="67"/>
        <v>99.99742220390641</v>
      </c>
    </row>
    <row r="585" spans="1:8" ht="25.5" x14ac:dyDescent="0.25">
      <c r="A585" s="7" t="s">
        <v>408</v>
      </c>
      <c r="B585" s="8" t="s">
        <v>188</v>
      </c>
      <c r="C585" s="8" t="s">
        <v>22</v>
      </c>
      <c r="D585" s="10" t="s">
        <v>409</v>
      </c>
      <c r="E585" s="11"/>
      <c r="F585" s="41">
        <f>F586</f>
        <v>17500000</v>
      </c>
      <c r="G585" s="41">
        <f>G586</f>
        <v>17412500</v>
      </c>
      <c r="H585" s="16">
        <f t="shared" si="67"/>
        <v>99.5</v>
      </c>
    </row>
    <row r="586" spans="1:8" ht="63.75" x14ac:dyDescent="0.25">
      <c r="A586" s="7" t="s">
        <v>92</v>
      </c>
      <c r="B586" s="8" t="s">
        <v>188</v>
      </c>
      <c r="C586" s="8" t="s">
        <v>22</v>
      </c>
      <c r="D586" s="10" t="s">
        <v>409</v>
      </c>
      <c r="E586" s="10" t="s">
        <v>93</v>
      </c>
      <c r="F586" s="41">
        <f>F587</f>
        <v>17500000</v>
      </c>
      <c r="G586" s="41">
        <f>G587</f>
        <v>17412500</v>
      </c>
      <c r="H586" s="16">
        <f t="shared" si="67"/>
        <v>99.5</v>
      </c>
    </row>
    <row r="587" spans="1:8" ht="25.5" x14ac:dyDescent="0.25">
      <c r="A587" s="7" t="s">
        <v>410</v>
      </c>
      <c r="B587" s="8" t="s">
        <v>188</v>
      </c>
      <c r="C587" s="8" t="s">
        <v>22</v>
      </c>
      <c r="D587" s="10" t="s">
        <v>409</v>
      </c>
      <c r="E587" s="10" t="s">
        <v>411</v>
      </c>
      <c r="F587" s="41">
        <v>17500000</v>
      </c>
      <c r="G587" s="41">
        <v>17412500</v>
      </c>
      <c r="H587" s="16">
        <f t="shared" si="67"/>
        <v>99.5</v>
      </c>
    </row>
    <row r="588" spans="1:8" ht="25.5" x14ac:dyDescent="0.25">
      <c r="A588" s="7" t="s">
        <v>846</v>
      </c>
      <c r="B588" s="8" t="s">
        <v>188</v>
      </c>
      <c r="C588" s="8" t="s">
        <v>22</v>
      </c>
      <c r="D588" s="10" t="s">
        <v>845</v>
      </c>
      <c r="E588" s="11"/>
      <c r="F588" s="41">
        <f>F589</f>
        <v>100000000</v>
      </c>
      <c r="G588" s="41">
        <f>G589</f>
        <v>100000000</v>
      </c>
      <c r="H588" s="16">
        <f t="shared" ref="H588:H590" si="76">G588/F588*100</f>
        <v>100</v>
      </c>
    </row>
    <row r="589" spans="1:8" ht="63.75" x14ac:dyDescent="0.25">
      <c r="A589" s="7" t="s">
        <v>92</v>
      </c>
      <c r="B589" s="8" t="s">
        <v>188</v>
      </c>
      <c r="C589" s="8" t="s">
        <v>22</v>
      </c>
      <c r="D589" s="10" t="s">
        <v>845</v>
      </c>
      <c r="E589" s="10" t="s">
        <v>93</v>
      </c>
      <c r="F589" s="41">
        <f>F590</f>
        <v>100000000</v>
      </c>
      <c r="G589" s="41">
        <f>G590</f>
        <v>100000000</v>
      </c>
      <c r="H589" s="16">
        <f t="shared" si="76"/>
        <v>100</v>
      </c>
    </row>
    <row r="590" spans="1:8" ht="25.5" x14ac:dyDescent="0.25">
      <c r="A590" s="7" t="s">
        <v>410</v>
      </c>
      <c r="B590" s="8" t="s">
        <v>188</v>
      </c>
      <c r="C590" s="8" t="s">
        <v>22</v>
      </c>
      <c r="D590" s="10" t="s">
        <v>845</v>
      </c>
      <c r="E590" s="10" t="s">
        <v>411</v>
      </c>
      <c r="F590" s="41">
        <v>100000000</v>
      </c>
      <c r="G590" s="41">
        <v>100000000</v>
      </c>
      <c r="H590" s="16">
        <f t="shared" si="76"/>
        <v>100</v>
      </c>
    </row>
    <row r="591" spans="1:8" ht="25.5" x14ac:dyDescent="0.25">
      <c r="A591" s="7" t="s">
        <v>412</v>
      </c>
      <c r="B591" s="8" t="s">
        <v>188</v>
      </c>
      <c r="C591" s="8" t="s">
        <v>22</v>
      </c>
      <c r="D591" s="10" t="s">
        <v>413</v>
      </c>
      <c r="E591" s="11"/>
      <c r="F591" s="41">
        <f>F592</f>
        <v>401934600</v>
      </c>
      <c r="G591" s="41">
        <f>G592</f>
        <v>400525150</v>
      </c>
      <c r="H591" s="16">
        <f t="shared" si="67"/>
        <v>99.649333498534347</v>
      </c>
    </row>
    <row r="592" spans="1:8" ht="63.75" x14ac:dyDescent="0.25">
      <c r="A592" s="7" t="s">
        <v>92</v>
      </c>
      <c r="B592" s="8" t="s">
        <v>188</v>
      </c>
      <c r="C592" s="8" t="s">
        <v>22</v>
      </c>
      <c r="D592" s="10" t="s">
        <v>413</v>
      </c>
      <c r="E592" s="10" t="s">
        <v>93</v>
      </c>
      <c r="F592" s="41">
        <f>F593</f>
        <v>401934600</v>
      </c>
      <c r="G592" s="41">
        <f>G593</f>
        <v>400525150</v>
      </c>
      <c r="H592" s="16">
        <f t="shared" si="67"/>
        <v>99.649333498534347</v>
      </c>
    </row>
    <row r="593" spans="1:8" ht="25.5" x14ac:dyDescent="0.25">
      <c r="A593" s="7" t="s">
        <v>94</v>
      </c>
      <c r="B593" s="8" t="s">
        <v>188</v>
      </c>
      <c r="C593" s="8" t="s">
        <v>22</v>
      </c>
      <c r="D593" s="10" t="s">
        <v>413</v>
      </c>
      <c r="E593" s="10" t="s">
        <v>95</v>
      </c>
      <c r="F593" s="41">
        <v>401934600</v>
      </c>
      <c r="G593" s="41">
        <v>400525150</v>
      </c>
      <c r="H593" s="16">
        <f t="shared" si="67"/>
        <v>99.649333498534347</v>
      </c>
    </row>
    <row r="594" spans="1:8" ht="51" x14ac:dyDescent="0.25">
      <c r="A594" s="7" t="s">
        <v>234</v>
      </c>
      <c r="B594" s="8" t="s">
        <v>188</v>
      </c>
      <c r="C594" s="8" t="s">
        <v>22</v>
      </c>
      <c r="D594" s="10" t="s">
        <v>414</v>
      </c>
      <c r="E594" s="11"/>
      <c r="F594" s="41">
        <f>F595+F598+F601</f>
        <v>426557290</v>
      </c>
      <c r="G594" s="41">
        <f>G595+G598+G601</f>
        <v>391413740</v>
      </c>
      <c r="H594" s="16">
        <f t="shared" si="67"/>
        <v>91.761118418583351</v>
      </c>
    </row>
    <row r="595" spans="1:8" ht="102" x14ac:dyDescent="0.25">
      <c r="A595" s="7" t="s">
        <v>415</v>
      </c>
      <c r="B595" s="8" t="s">
        <v>188</v>
      </c>
      <c r="C595" s="8" t="s">
        <v>22</v>
      </c>
      <c r="D595" s="10" t="s">
        <v>416</v>
      </c>
      <c r="E595" s="11"/>
      <c r="F595" s="41">
        <f>F596</f>
        <v>125750900</v>
      </c>
      <c r="G595" s="41">
        <f>G596</f>
        <v>125750770</v>
      </c>
      <c r="H595" s="16">
        <f t="shared" si="67"/>
        <v>99.999896621018209</v>
      </c>
    </row>
    <row r="596" spans="1:8" ht="63.75" x14ac:dyDescent="0.25">
      <c r="A596" s="7" t="s">
        <v>92</v>
      </c>
      <c r="B596" s="8" t="s">
        <v>188</v>
      </c>
      <c r="C596" s="8" t="s">
        <v>22</v>
      </c>
      <c r="D596" s="10" t="s">
        <v>416</v>
      </c>
      <c r="E596" s="10" t="s">
        <v>93</v>
      </c>
      <c r="F596" s="41">
        <f>F597</f>
        <v>125750900</v>
      </c>
      <c r="G596" s="41">
        <f>G597</f>
        <v>125750770</v>
      </c>
      <c r="H596" s="16">
        <f t="shared" si="67"/>
        <v>99.999896621018209</v>
      </c>
    </row>
    <row r="597" spans="1:8" ht="25.5" x14ac:dyDescent="0.25">
      <c r="A597" s="7" t="s">
        <v>94</v>
      </c>
      <c r="B597" s="8" t="s">
        <v>188</v>
      </c>
      <c r="C597" s="8" t="s">
        <v>22</v>
      </c>
      <c r="D597" s="10" t="s">
        <v>416</v>
      </c>
      <c r="E597" s="10" t="s">
        <v>95</v>
      </c>
      <c r="F597" s="41">
        <v>125750900</v>
      </c>
      <c r="G597" s="41">
        <v>125750770</v>
      </c>
      <c r="H597" s="16">
        <f t="shared" si="67"/>
        <v>99.999896621018209</v>
      </c>
    </row>
    <row r="598" spans="1:8" ht="114.75" x14ac:dyDescent="0.25">
      <c r="A598" s="7" t="s">
        <v>417</v>
      </c>
      <c r="B598" s="8" t="s">
        <v>188</v>
      </c>
      <c r="C598" s="8" t="s">
        <v>22</v>
      </c>
      <c r="D598" s="10" t="s">
        <v>418</v>
      </c>
      <c r="E598" s="11"/>
      <c r="F598" s="41">
        <f>F599</f>
        <v>243906390</v>
      </c>
      <c r="G598" s="41">
        <f>G599</f>
        <v>209094690</v>
      </c>
      <c r="H598" s="16">
        <f t="shared" si="67"/>
        <v>85.727434201293377</v>
      </c>
    </row>
    <row r="599" spans="1:8" ht="63.75" x14ac:dyDescent="0.25">
      <c r="A599" s="7" t="s">
        <v>92</v>
      </c>
      <c r="B599" s="8" t="s">
        <v>188</v>
      </c>
      <c r="C599" s="8" t="s">
        <v>22</v>
      </c>
      <c r="D599" s="10" t="s">
        <v>418</v>
      </c>
      <c r="E599" s="10" t="s">
        <v>93</v>
      </c>
      <c r="F599" s="41">
        <f>F600</f>
        <v>243906390</v>
      </c>
      <c r="G599" s="41">
        <f>G600</f>
        <v>209094690</v>
      </c>
      <c r="H599" s="16">
        <f t="shared" si="67"/>
        <v>85.727434201293377</v>
      </c>
    </row>
    <row r="600" spans="1:8" ht="25.5" x14ac:dyDescent="0.25">
      <c r="A600" s="7" t="s">
        <v>94</v>
      </c>
      <c r="B600" s="8" t="s">
        <v>188</v>
      </c>
      <c r="C600" s="8" t="s">
        <v>22</v>
      </c>
      <c r="D600" s="10" t="s">
        <v>418</v>
      </c>
      <c r="E600" s="10" t="s">
        <v>95</v>
      </c>
      <c r="F600" s="41">
        <v>243906390</v>
      </c>
      <c r="G600" s="41">
        <v>209094690</v>
      </c>
      <c r="H600" s="16">
        <f t="shared" si="67"/>
        <v>85.727434201293377</v>
      </c>
    </row>
    <row r="601" spans="1:8" ht="114.75" x14ac:dyDescent="0.25">
      <c r="A601" s="7" t="s">
        <v>419</v>
      </c>
      <c r="B601" s="8" t="s">
        <v>188</v>
      </c>
      <c r="C601" s="8" t="s">
        <v>22</v>
      </c>
      <c r="D601" s="10" t="s">
        <v>420</v>
      </c>
      <c r="E601" s="11"/>
      <c r="F601" s="41">
        <f>F602</f>
        <v>56900000</v>
      </c>
      <c r="G601" s="41">
        <f>G602</f>
        <v>56568280</v>
      </c>
      <c r="H601" s="16">
        <f t="shared" si="67"/>
        <v>99.417012302284718</v>
      </c>
    </row>
    <row r="602" spans="1:8" ht="63.75" x14ac:dyDescent="0.25">
      <c r="A602" s="7" t="s">
        <v>92</v>
      </c>
      <c r="B602" s="8" t="s">
        <v>188</v>
      </c>
      <c r="C602" s="8" t="s">
        <v>22</v>
      </c>
      <c r="D602" s="10" t="s">
        <v>420</v>
      </c>
      <c r="E602" s="10" t="s">
        <v>93</v>
      </c>
      <c r="F602" s="41">
        <f>F603</f>
        <v>56900000</v>
      </c>
      <c r="G602" s="41">
        <f>G603</f>
        <v>56568280</v>
      </c>
      <c r="H602" s="16">
        <f t="shared" si="67"/>
        <v>99.417012302284718</v>
      </c>
    </row>
    <row r="603" spans="1:8" ht="25.5" x14ac:dyDescent="0.25">
      <c r="A603" s="7" t="s">
        <v>94</v>
      </c>
      <c r="B603" s="8" t="s">
        <v>188</v>
      </c>
      <c r="C603" s="8" t="s">
        <v>22</v>
      </c>
      <c r="D603" s="10" t="s">
        <v>420</v>
      </c>
      <c r="E603" s="10" t="s">
        <v>95</v>
      </c>
      <c r="F603" s="41">
        <v>56900000</v>
      </c>
      <c r="G603" s="41">
        <v>56568280</v>
      </c>
      <c r="H603" s="16">
        <f t="shared" si="67"/>
        <v>99.417012302284718</v>
      </c>
    </row>
    <row r="604" spans="1:8" ht="89.25" x14ac:dyDescent="0.25">
      <c r="A604" s="7" t="s">
        <v>228</v>
      </c>
      <c r="B604" s="8" t="s">
        <v>188</v>
      </c>
      <c r="C604" s="8" t="s">
        <v>22</v>
      </c>
      <c r="D604" s="10" t="s">
        <v>229</v>
      </c>
      <c r="E604" s="10"/>
      <c r="F604" s="41">
        <f>F605</f>
        <v>1582365544</v>
      </c>
      <c r="G604" s="41">
        <f>G605</f>
        <v>1562682290</v>
      </c>
      <c r="H604" s="16">
        <f t="shared" si="67"/>
        <v>98.756086792041515</v>
      </c>
    </row>
    <row r="605" spans="1:8" ht="102" x14ac:dyDescent="0.25">
      <c r="A605" s="7" t="s">
        <v>230</v>
      </c>
      <c r="B605" s="8" t="s">
        <v>188</v>
      </c>
      <c r="C605" s="8" t="s">
        <v>22</v>
      </c>
      <c r="D605" s="10" t="s">
        <v>231</v>
      </c>
      <c r="E605" s="11"/>
      <c r="F605" s="41">
        <f>F606+F609+F612+F615+F618+F621+F624</f>
        <v>1582365544</v>
      </c>
      <c r="G605" s="41">
        <f>G606+G609+G612+G615+G618+G621+G624</f>
        <v>1562682290</v>
      </c>
      <c r="H605" s="16">
        <f t="shared" si="67"/>
        <v>98.756086792041515</v>
      </c>
    </row>
    <row r="606" spans="1:8" ht="25.5" x14ac:dyDescent="0.25">
      <c r="A606" s="7" t="s">
        <v>421</v>
      </c>
      <c r="B606" s="8" t="s">
        <v>188</v>
      </c>
      <c r="C606" s="8" t="s">
        <v>22</v>
      </c>
      <c r="D606" s="10" t="s">
        <v>422</v>
      </c>
      <c r="E606" s="11"/>
      <c r="F606" s="41">
        <f>F607</f>
        <v>500000</v>
      </c>
      <c r="G606" s="41">
        <f>G607</f>
        <v>196000</v>
      </c>
      <c r="H606" s="16">
        <f t="shared" si="67"/>
        <v>39.200000000000003</v>
      </c>
    </row>
    <row r="607" spans="1:8" ht="63.75" x14ac:dyDescent="0.25">
      <c r="A607" s="7" t="s">
        <v>92</v>
      </c>
      <c r="B607" s="8" t="s">
        <v>188</v>
      </c>
      <c r="C607" s="8" t="s">
        <v>22</v>
      </c>
      <c r="D607" s="10" t="s">
        <v>422</v>
      </c>
      <c r="E607" s="10" t="s">
        <v>93</v>
      </c>
      <c r="F607" s="41">
        <f>F608</f>
        <v>500000</v>
      </c>
      <c r="G607" s="41">
        <f>G608</f>
        <v>196000</v>
      </c>
      <c r="H607" s="16">
        <f t="shared" si="67"/>
        <v>39.200000000000003</v>
      </c>
    </row>
    <row r="608" spans="1:8" ht="25.5" x14ac:dyDescent="0.25">
      <c r="A608" s="7" t="s">
        <v>94</v>
      </c>
      <c r="B608" s="8" t="s">
        <v>188</v>
      </c>
      <c r="C608" s="8" t="s">
        <v>22</v>
      </c>
      <c r="D608" s="10" t="s">
        <v>422</v>
      </c>
      <c r="E608" s="10" t="s">
        <v>95</v>
      </c>
      <c r="F608" s="41">
        <v>500000</v>
      </c>
      <c r="G608" s="41">
        <v>196000</v>
      </c>
      <c r="H608" s="16">
        <f t="shared" si="67"/>
        <v>39.200000000000003</v>
      </c>
    </row>
    <row r="609" spans="1:8" ht="25.5" x14ac:dyDescent="0.25">
      <c r="A609" s="7" t="s">
        <v>423</v>
      </c>
      <c r="B609" s="8" t="s">
        <v>188</v>
      </c>
      <c r="C609" s="8" t="s">
        <v>22</v>
      </c>
      <c r="D609" s="10" t="s">
        <v>424</v>
      </c>
      <c r="E609" s="11"/>
      <c r="F609" s="41">
        <f>F610</f>
        <v>220693650</v>
      </c>
      <c r="G609" s="41">
        <f>G610</f>
        <v>214222670</v>
      </c>
      <c r="H609" s="16">
        <f t="shared" si="67"/>
        <v>97.067890263267657</v>
      </c>
    </row>
    <row r="610" spans="1:8" ht="51" x14ac:dyDescent="0.25">
      <c r="A610" s="7" t="s">
        <v>29</v>
      </c>
      <c r="B610" s="8" t="s">
        <v>188</v>
      </c>
      <c r="C610" s="8" t="s">
        <v>22</v>
      </c>
      <c r="D610" s="10" t="s">
        <v>424</v>
      </c>
      <c r="E610" s="10" t="s">
        <v>30</v>
      </c>
      <c r="F610" s="41">
        <f>F611</f>
        <v>220693650</v>
      </c>
      <c r="G610" s="41">
        <f>G611</f>
        <v>214222670</v>
      </c>
      <c r="H610" s="16">
        <f t="shared" si="67"/>
        <v>97.067890263267657</v>
      </c>
    </row>
    <row r="611" spans="1:8" ht="63.75" x14ac:dyDescent="0.25">
      <c r="A611" s="7" t="s">
        <v>31</v>
      </c>
      <c r="B611" s="8" t="s">
        <v>188</v>
      </c>
      <c r="C611" s="8" t="s">
        <v>22</v>
      </c>
      <c r="D611" s="10" t="s">
        <v>424</v>
      </c>
      <c r="E611" s="10" t="s">
        <v>32</v>
      </c>
      <c r="F611" s="41">
        <v>220693650</v>
      </c>
      <c r="G611" s="41">
        <v>214222670</v>
      </c>
      <c r="H611" s="16">
        <f t="shared" si="67"/>
        <v>97.067890263267657</v>
      </c>
    </row>
    <row r="612" spans="1:8" ht="76.5" x14ac:dyDescent="0.25">
      <c r="A612" s="7" t="s">
        <v>425</v>
      </c>
      <c r="B612" s="8" t="s">
        <v>188</v>
      </c>
      <c r="C612" s="8" t="s">
        <v>22</v>
      </c>
      <c r="D612" s="10" t="s">
        <v>426</v>
      </c>
      <c r="E612" s="11"/>
      <c r="F612" s="41">
        <f>F613</f>
        <v>21360334</v>
      </c>
      <c r="G612" s="41">
        <f>G613</f>
        <v>16860120</v>
      </c>
      <c r="H612" s="16">
        <f t="shared" si="67"/>
        <v>78.931911832464792</v>
      </c>
    </row>
    <row r="613" spans="1:8" ht="63.75" x14ac:dyDescent="0.25">
      <c r="A613" s="7" t="s">
        <v>92</v>
      </c>
      <c r="B613" s="8" t="s">
        <v>188</v>
      </c>
      <c r="C613" s="8" t="s">
        <v>22</v>
      </c>
      <c r="D613" s="10" t="s">
        <v>426</v>
      </c>
      <c r="E613" s="10" t="s">
        <v>93</v>
      </c>
      <c r="F613" s="41">
        <f>F614</f>
        <v>21360334</v>
      </c>
      <c r="G613" s="41">
        <f>G614</f>
        <v>16860120</v>
      </c>
      <c r="H613" s="16">
        <f t="shared" si="67"/>
        <v>78.931911832464792</v>
      </c>
    </row>
    <row r="614" spans="1:8" ht="25.5" x14ac:dyDescent="0.25">
      <c r="A614" s="7" t="s">
        <v>94</v>
      </c>
      <c r="B614" s="8" t="s">
        <v>188</v>
      </c>
      <c r="C614" s="8" t="s">
        <v>22</v>
      </c>
      <c r="D614" s="10" t="s">
        <v>426</v>
      </c>
      <c r="E614" s="10" t="s">
        <v>95</v>
      </c>
      <c r="F614" s="41">
        <v>21360334</v>
      </c>
      <c r="G614" s="41">
        <v>16860120</v>
      </c>
      <c r="H614" s="16">
        <f t="shared" si="67"/>
        <v>78.931911832464792</v>
      </c>
    </row>
    <row r="615" spans="1:8" ht="76.5" x14ac:dyDescent="0.25">
      <c r="A615" s="7" t="s">
        <v>427</v>
      </c>
      <c r="B615" s="8" t="s">
        <v>188</v>
      </c>
      <c r="C615" s="8" t="s">
        <v>22</v>
      </c>
      <c r="D615" s="10" t="s">
        <v>428</v>
      </c>
      <c r="E615" s="11"/>
      <c r="F615" s="41">
        <f>F616</f>
        <v>39644300</v>
      </c>
      <c r="G615" s="41">
        <f>G616</f>
        <v>39644300</v>
      </c>
      <c r="H615" s="16">
        <f t="shared" si="67"/>
        <v>100</v>
      </c>
    </row>
    <row r="616" spans="1:8" ht="63.75" x14ac:dyDescent="0.25">
      <c r="A616" s="7" t="s">
        <v>92</v>
      </c>
      <c r="B616" s="8" t="s">
        <v>188</v>
      </c>
      <c r="C616" s="8" t="s">
        <v>22</v>
      </c>
      <c r="D616" s="10" t="s">
        <v>428</v>
      </c>
      <c r="E616" s="10" t="s">
        <v>93</v>
      </c>
      <c r="F616" s="41">
        <f>F617</f>
        <v>39644300</v>
      </c>
      <c r="G616" s="41">
        <f>G617</f>
        <v>39644300</v>
      </c>
      <c r="H616" s="16">
        <f t="shared" si="67"/>
        <v>100</v>
      </c>
    </row>
    <row r="617" spans="1:8" ht="25.5" x14ac:dyDescent="0.25">
      <c r="A617" s="7" t="s">
        <v>94</v>
      </c>
      <c r="B617" s="8" t="s">
        <v>188</v>
      </c>
      <c r="C617" s="8" t="s">
        <v>22</v>
      </c>
      <c r="D617" s="10" t="s">
        <v>428</v>
      </c>
      <c r="E617" s="10" t="s">
        <v>95</v>
      </c>
      <c r="F617" s="41">
        <v>39644300</v>
      </c>
      <c r="G617" s="41">
        <v>39644300</v>
      </c>
      <c r="H617" s="16">
        <f t="shared" ref="H617:H672" si="77">G617/F617*100</f>
        <v>100</v>
      </c>
    </row>
    <row r="618" spans="1:8" ht="25.5" x14ac:dyDescent="0.25">
      <c r="A618" s="7" t="s">
        <v>429</v>
      </c>
      <c r="B618" s="8" t="s">
        <v>188</v>
      </c>
      <c r="C618" s="8" t="s">
        <v>22</v>
      </c>
      <c r="D618" s="10" t="s">
        <v>430</v>
      </c>
      <c r="E618" s="11"/>
      <c r="F618" s="41">
        <f>F619</f>
        <v>125000000</v>
      </c>
      <c r="G618" s="41">
        <f>G619</f>
        <v>117999000</v>
      </c>
      <c r="H618" s="16">
        <f t="shared" si="77"/>
        <v>94.399200000000008</v>
      </c>
    </row>
    <row r="619" spans="1:8" ht="51" x14ac:dyDescent="0.25">
      <c r="A619" s="7" t="s">
        <v>29</v>
      </c>
      <c r="B619" s="8" t="s">
        <v>188</v>
      </c>
      <c r="C619" s="8" t="s">
        <v>22</v>
      </c>
      <c r="D619" s="10" t="s">
        <v>430</v>
      </c>
      <c r="E619" s="10" t="s">
        <v>30</v>
      </c>
      <c r="F619" s="41">
        <f>F620</f>
        <v>125000000</v>
      </c>
      <c r="G619" s="41">
        <f>G620</f>
        <v>117999000</v>
      </c>
      <c r="H619" s="16">
        <f t="shared" si="77"/>
        <v>94.399200000000008</v>
      </c>
    </row>
    <row r="620" spans="1:8" ht="63.75" x14ac:dyDescent="0.25">
      <c r="A620" s="7" t="s">
        <v>31</v>
      </c>
      <c r="B620" s="8" t="s">
        <v>188</v>
      </c>
      <c r="C620" s="8" t="s">
        <v>22</v>
      </c>
      <c r="D620" s="10" t="s">
        <v>430</v>
      </c>
      <c r="E620" s="10" t="s">
        <v>32</v>
      </c>
      <c r="F620" s="41">
        <v>125000000</v>
      </c>
      <c r="G620" s="41">
        <v>117999000</v>
      </c>
      <c r="H620" s="16">
        <f t="shared" si="77"/>
        <v>94.399200000000008</v>
      </c>
    </row>
    <row r="621" spans="1:8" ht="76.5" x14ac:dyDescent="0.25">
      <c r="A621" s="7" t="s">
        <v>431</v>
      </c>
      <c r="B621" s="8" t="s">
        <v>188</v>
      </c>
      <c r="C621" s="8" t="s">
        <v>22</v>
      </c>
      <c r="D621" s="10" t="s">
        <v>432</v>
      </c>
      <c r="E621" s="11"/>
      <c r="F621" s="41">
        <f>F622</f>
        <v>1168351890</v>
      </c>
      <c r="G621" s="41">
        <f>G622</f>
        <v>1168351890</v>
      </c>
      <c r="H621" s="16">
        <f t="shared" si="77"/>
        <v>100</v>
      </c>
    </row>
    <row r="622" spans="1:8" ht="63.75" x14ac:dyDescent="0.25">
      <c r="A622" s="7" t="s">
        <v>92</v>
      </c>
      <c r="B622" s="8" t="s">
        <v>188</v>
      </c>
      <c r="C622" s="8" t="s">
        <v>22</v>
      </c>
      <c r="D622" s="10" t="s">
        <v>432</v>
      </c>
      <c r="E622" s="10" t="s">
        <v>93</v>
      </c>
      <c r="F622" s="41">
        <f>F623</f>
        <v>1168351890</v>
      </c>
      <c r="G622" s="41">
        <f>G623</f>
        <v>1168351890</v>
      </c>
      <c r="H622" s="16">
        <f t="shared" si="77"/>
        <v>100</v>
      </c>
    </row>
    <row r="623" spans="1:8" ht="25.5" x14ac:dyDescent="0.25">
      <c r="A623" s="7" t="s">
        <v>94</v>
      </c>
      <c r="B623" s="8" t="s">
        <v>188</v>
      </c>
      <c r="C623" s="8" t="s">
        <v>22</v>
      </c>
      <c r="D623" s="10" t="s">
        <v>432</v>
      </c>
      <c r="E623" s="10" t="s">
        <v>95</v>
      </c>
      <c r="F623" s="41">
        <v>1168351890</v>
      </c>
      <c r="G623" s="41">
        <v>1168351890</v>
      </c>
      <c r="H623" s="16">
        <f t="shared" si="77"/>
        <v>100</v>
      </c>
    </row>
    <row r="624" spans="1:8" ht="38.25" x14ac:dyDescent="0.25">
      <c r="A624" s="7" t="s">
        <v>433</v>
      </c>
      <c r="B624" s="8" t="s">
        <v>188</v>
      </c>
      <c r="C624" s="8" t="s">
        <v>22</v>
      </c>
      <c r="D624" s="10" t="s">
        <v>434</v>
      </c>
      <c r="E624" s="11"/>
      <c r="F624" s="41">
        <f>F625</f>
        <v>6815370</v>
      </c>
      <c r="G624" s="41">
        <f>G625</f>
        <v>5408310</v>
      </c>
      <c r="H624" s="16">
        <f t="shared" si="77"/>
        <v>79.354605839448183</v>
      </c>
    </row>
    <row r="625" spans="1:8" ht="63.75" x14ac:dyDescent="0.25">
      <c r="A625" s="7" t="s">
        <v>92</v>
      </c>
      <c r="B625" s="8" t="s">
        <v>188</v>
      </c>
      <c r="C625" s="8" t="s">
        <v>22</v>
      </c>
      <c r="D625" s="10" t="s">
        <v>434</v>
      </c>
      <c r="E625" s="10" t="s">
        <v>93</v>
      </c>
      <c r="F625" s="41">
        <f>F626</f>
        <v>6815370</v>
      </c>
      <c r="G625" s="41">
        <f>G626</f>
        <v>5408310</v>
      </c>
      <c r="H625" s="16">
        <f t="shared" si="77"/>
        <v>79.354605839448183</v>
      </c>
    </row>
    <row r="626" spans="1:8" ht="25.5" x14ac:dyDescent="0.25">
      <c r="A626" s="7" t="s">
        <v>94</v>
      </c>
      <c r="B626" s="8" t="s">
        <v>188</v>
      </c>
      <c r="C626" s="8" t="s">
        <v>22</v>
      </c>
      <c r="D626" s="10" t="s">
        <v>434</v>
      </c>
      <c r="E626" s="10" t="s">
        <v>95</v>
      </c>
      <c r="F626" s="41">
        <v>6815370</v>
      </c>
      <c r="G626" s="41">
        <v>5408310</v>
      </c>
      <c r="H626" s="16">
        <f t="shared" si="77"/>
        <v>79.354605839448183</v>
      </c>
    </row>
    <row r="627" spans="1:8" ht="38.25" x14ac:dyDescent="0.25">
      <c r="A627" s="7" t="s">
        <v>435</v>
      </c>
      <c r="B627" s="8" t="s">
        <v>188</v>
      </c>
      <c r="C627" s="8" t="s">
        <v>188</v>
      </c>
      <c r="D627" s="9"/>
      <c r="E627" s="9"/>
      <c r="F627" s="41">
        <f>F628+F634+F643</f>
        <v>149327200</v>
      </c>
      <c r="G627" s="41">
        <f>G628+G634+G643</f>
        <v>149199190</v>
      </c>
      <c r="H627" s="16">
        <f t="shared" si="77"/>
        <v>99.914275497029337</v>
      </c>
    </row>
    <row r="628" spans="1:8" ht="38.25" x14ac:dyDescent="0.25">
      <c r="A628" s="7" t="s">
        <v>436</v>
      </c>
      <c r="B628" s="8" t="s">
        <v>188</v>
      </c>
      <c r="C628" s="8" t="s">
        <v>188</v>
      </c>
      <c r="D628" s="8" t="s">
        <v>437</v>
      </c>
      <c r="E628" s="8"/>
      <c r="F628" s="41">
        <f t="shared" ref="F628:G632" si="78">F629</f>
        <v>1751000</v>
      </c>
      <c r="G628" s="41">
        <f t="shared" si="78"/>
        <v>1751000</v>
      </c>
      <c r="H628" s="16">
        <f t="shared" si="77"/>
        <v>100</v>
      </c>
    </row>
    <row r="629" spans="1:8" ht="38.25" x14ac:dyDescent="0.25">
      <c r="A629" s="7" t="s">
        <v>438</v>
      </c>
      <c r="B629" s="8" t="s">
        <v>188</v>
      </c>
      <c r="C629" s="8" t="s">
        <v>188</v>
      </c>
      <c r="D629" s="10" t="s">
        <v>439</v>
      </c>
      <c r="E629" s="10"/>
      <c r="F629" s="41">
        <f t="shared" si="78"/>
        <v>1751000</v>
      </c>
      <c r="G629" s="41">
        <f t="shared" si="78"/>
        <v>1751000</v>
      </c>
      <c r="H629" s="16">
        <f t="shared" si="77"/>
        <v>100</v>
      </c>
    </row>
    <row r="630" spans="1:8" ht="89.25" x14ac:dyDescent="0.25">
      <c r="A630" s="7" t="s">
        <v>440</v>
      </c>
      <c r="B630" s="8" t="s">
        <v>188</v>
      </c>
      <c r="C630" s="8" t="s">
        <v>188</v>
      </c>
      <c r="D630" s="10" t="s">
        <v>441</v>
      </c>
      <c r="E630" s="11"/>
      <c r="F630" s="41">
        <f t="shared" si="78"/>
        <v>1751000</v>
      </c>
      <c r="G630" s="41">
        <f t="shared" si="78"/>
        <v>1751000</v>
      </c>
      <c r="H630" s="16">
        <f t="shared" si="77"/>
        <v>100</v>
      </c>
    </row>
    <row r="631" spans="1:8" ht="140.25" x14ac:dyDescent="0.25">
      <c r="A631" s="7" t="s">
        <v>442</v>
      </c>
      <c r="B631" s="8" t="s">
        <v>188</v>
      </c>
      <c r="C631" s="8" t="s">
        <v>188</v>
      </c>
      <c r="D631" s="10" t="s">
        <v>443</v>
      </c>
      <c r="E631" s="11"/>
      <c r="F631" s="41">
        <f t="shared" si="78"/>
        <v>1751000</v>
      </c>
      <c r="G631" s="41">
        <f t="shared" si="78"/>
        <v>1751000</v>
      </c>
      <c r="H631" s="16">
        <f t="shared" si="77"/>
        <v>100</v>
      </c>
    </row>
    <row r="632" spans="1:8" ht="51" x14ac:dyDescent="0.25">
      <c r="A632" s="7" t="s">
        <v>29</v>
      </c>
      <c r="B632" s="8" t="s">
        <v>188</v>
      </c>
      <c r="C632" s="8" t="s">
        <v>188</v>
      </c>
      <c r="D632" s="10" t="s">
        <v>443</v>
      </c>
      <c r="E632" s="10" t="s">
        <v>30</v>
      </c>
      <c r="F632" s="41">
        <f t="shared" si="78"/>
        <v>1751000</v>
      </c>
      <c r="G632" s="41">
        <f t="shared" si="78"/>
        <v>1751000</v>
      </c>
      <c r="H632" s="16">
        <f t="shared" si="77"/>
        <v>100</v>
      </c>
    </row>
    <row r="633" spans="1:8" ht="63.75" x14ac:dyDescent="0.25">
      <c r="A633" s="7" t="s">
        <v>31</v>
      </c>
      <c r="B633" s="8" t="s">
        <v>188</v>
      </c>
      <c r="C633" s="8" t="s">
        <v>188</v>
      </c>
      <c r="D633" s="10" t="s">
        <v>443</v>
      </c>
      <c r="E633" s="10" t="s">
        <v>32</v>
      </c>
      <c r="F633" s="41">
        <v>1751000</v>
      </c>
      <c r="G633" s="41">
        <v>1751000</v>
      </c>
      <c r="H633" s="16">
        <f t="shared" si="77"/>
        <v>100</v>
      </c>
    </row>
    <row r="634" spans="1:8" ht="63.75" x14ac:dyDescent="0.25">
      <c r="A634" s="7" t="s">
        <v>9</v>
      </c>
      <c r="B634" s="8" t="s">
        <v>188</v>
      </c>
      <c r="C634" s="8" t="s">
        <v>188</v>
      </c>
      <c r="D634" s="8" t="s">
        <v>10</v>
      </c>
      <c r="E634" s="8"/>
      <c r="F634" s="41">
        <f>F635</f>
        <v>146285200</v>
      </c>
      <c r="G634" s="41">
        <f>G635</f>
        <v>146158430</v>
      </c>
      <c r="H634" s="16">
        <f t="shared" si="77"/>
        <v>99.913340515650248</v>
      </c>
    </row>
    <row r="635" spans="1:8" ht="63.75" x14ac:dyDescent="0.25">
      <c r="A635" s="7" t="s">
        <v>35</v>
      </c>
      <c r="B635" s="8" t="s">
        <v>188</v>
      </c>
      <c r="C635" s="8" t="s">
        <v>188</v>
      </c>
      <c r="D635" s="10" t="s">
        <v>36</v>
      </c>
      <c r="E635" s="10"/>
      <c r="F635" s="41">
        <f>F636</f>
        <v>146285200</v>
      </c>
      <c r="G635" s="41">
        <f>G636</f>
        <v>146158430</v>
      </c>
      <c r="H635" s="16">
        <f t="shared" si="77"/>
        <v>99.913340515650248</v>
      </c>
    </row>
    <row r="636" spans="1:8" ht="102" x14ac:dyDescent="0.25">
      <c r="A636" s="7" t="s">
        <v>88</v>
      </c>
      <c r="B636" s="8" t="s">
        <v>188</v>
      </c>
      <c r="C636" s="8" t="s">
        <v>188</v>
      </c>
      <c r="D636" s="10" t="s">
        <v>89</v>
      </c>
      <c r="E636" s="11"/>
      <c r="F636" s="41">
        <f>F637+F640</f>
        <v>146285200</v>
      </c>
      <c r="G636" s="41">
        <f>G637+G640</f>
        <v>146158430</v>
      </c>
      <c r="H636" s="16">
        <f t="shared" si="77"/>
        <v>99.913340515650248</v>
      </c>
    </row>
    <row r="637" spans="1:8" ht="89.25" x14ac:dyDescent="0.25">
      <c r="A637" s="7" t="s">
        <v>90</v>
      </c>
      <c r="B637" s="8" t="s">
        <v>188</v>
      </c>
      <c r="C637" s="8" t="s">
        <v>188</v>
      </c>
      <c r="D637" s="10" t="s">
        <v>91</v>
      </c>
      <c r="E637" s="11"/>
      <c r="F637" s="41">
        <f>F638</f>
        <v>60044000</v>
      </c>
      <c r="G637" s="41">
        <f>G638</f>
        <v>60044000</v>
      </c>
      <c r="H637" s="16">
        <f t="shared" si="77"/>
        <v>100</v>
      </c>
    </row>
    <row r="638" spans="1:8" ht="63.75" x14ac:dyDescent="0.25">
      <c r="A638" s="7" t="s">
        <v>92</v>
      </c>
      <c r="B638" s="8" t="s">
        <v>188</v>
      </c>
      <c r="C638" s="8" t="s">
        <v>188</v>
      </c>
      <c r="D638" s="10" t="s">
        <v>91</v>
      </c>
      <c r="E638" s="10" t="s">
        <v>93</v>
      </c>
      <c r="F638" s="41">
        <f>F639</f>
        <v>60044000</v>
      </c>
      <c r="G638" s="41">
        <f>G639</f>
        <v>60044000</v>
      </c>
      <c r="H638" s="16">
        <f t="shared" si="77"/>
        <v>100</v>
      </c>
    </row>
    <row r="639" spans="1:8" ht="25.5" x14ac:dyDescent="0.25">
      <c r="A639" s="7" t="s">
        <v>94</v>
      </c>
      <c r="B639" s="8" t="s">
        <v>188</v>
      </c>
      <c r="C639" s="8" t="s">
        <v>188</v>
      </c>
      <c r="D639" s="10" t="s">
        <v>91</v>
      </c>
      <c r="E639" s="10" t="s">
        <v>95</v>
      </c>
      <c r="F639" s="41">
        <v>60044000</v>
      </c>
      <c r="G639" s="41">
        <v>60044000</v>
      </c>
      <c r="H639" s="16">
        <f t="shared" si="77"/>
        <v>100</v>
      </c>
    </row>
    <row r="640" spans="1:8" ht="51" x14ac:dyDescent="0.25">
      <c r="A640" s="7" t="s">
        <v>444</v>
      </c>
      <c r="B640" s="8" t="s">
        <v>188</v>
      </c>
      <c r="C640" s="8" t="s">
        <v>188</v>
      </c>
      <c r="D640" s="10" t="s">
        <v>445</v>
      </c>
      <c r="E640" s="11"/>
      <c r="F640" s="41">
        <f>F641</f>
        <v>86241200</v>
      </c>
      <c r="G640" s="41">
        <f>G641</f>
        <v>86114430</v>
      </c>
      <c r="H640" s="16">
        <f t="shared" si="77"/>
        <v>99.853005292134156</v>
      </c>
    </row>
    <row r="641" spans="1:8" ht="51" x14ac:dyDescent="0.25">
      <c r="A641" s="7" t="s">
        <v>29</v>
      </c>
      <c r="B641" s="8" t="s">
        <v>188</v>
      </c>
      <c r="C641" s="8" t="s">
        <v>188</v>
      </c>
      <c r="D641" s="10" t="s">
        <v>445</v>
      </c>
      <c r="E641" s="10" t="s">
        <v>30</v>
      </c>
      <c r="F641" s="41">
        <f>F642</f>
        <v>86241200</v>
      </c>
      <c r="G641" s="41">
        <f>G642</f>
        <v>86114430</v>
      </c>
      <c r="H641" s="16">
        <f t="shared" si="77"/>
        <v>99.853005292134156</v>
      </c>
    </row>
    <row r="642" spans="1:8" ht="63.75" x14ac:dyDescent="0.25">
      <c r="A642" s="7" t="s">
        <v>31</v>
      </c>
      <c r="B642" s="8" t="s">
        <v>188</v>
      </c>
      <c r="C642" s="8" t="s">
        <v>188</v>
      </c>
      <c r="D642" s="10" t="s">
        <v>445</v>
      </c>
      <c r="E642" s="10" t="s">
        <v>32</v>
      </c>
      <c r="F642" s="41">
        <v>86241200</v>
      </c>
      <c r="G642" s="41">
        <v>86114430</v>
      </c>
      <c r="H642" s="16">
        <f t="shared" si="77"/>
        <v>99.853005292134156</v>
      </c>
    </row>
    <row r="643" spans="1:8" ht="63.75" x14ac:dyDescent="0.25">
      <c r="A643" s="7" t="s">
        <v>226</v>
      </c>
      <c r="B643" s="8" t="s">
        <v>188</v>
      </c>
      <c r="C643" s="8" t="s">
        <v>188</v>
      </c>
      <c r="D643" s="8" t="s">
        <v>227</v>
      </c>
      <c r="E643" s="8"/>
      <c r="F643" s="41">
        <f t="shared" ref="F643:G645" si="79">F644</f>
        <v>1291000</v>
      </c>
      <c r="G643" s="41">
        <f t="shared" si="79"/>
        <v>1289760</v>
      </c>
      <c r="H643" s="16">
        <f t="shared" si="77"/>
        <v>99.903950426026327</v>
      </c>
    </row>
    <row r="644" spans="1:8" ht="89.25" x14ac:dyDescent="0.25">
      <c r="A644" s="7" t="s">
        <v>228</v>
      </c>
      <c r="B644" s="8" t="s">
        <v>188</v>
      </c>
      <c r="C644" s="8" t="s">
        <v>188</v>
      </c>
      <c r="D644" s="10" t="s">
        <v>229</v>
      </c>
      <c r="E644" s="10"/>
      <c r="F644" s="41">
        <f t="shared" si="79"/>
        <v>1291000</v>
      </c>
      <c r="G644" s="41">
        <f t="shared" si="79"/>
        <v>1289760</v>
      </c>
      <c r="H644" s="16">
        <f t="shared" si="77"/>
        <v>99.903950426026327</v>
      </c>
    </row>
    <row r="645" spans="1:8" ht="102" x14ac:dyDescent="0.25">
      <c r="A645" s="7" t="s">
        <v>230</v>
      </c>
      <c r="B645" s="8" t="s">
        <v>188</v>
      </c>
      <c r="C645" s="8" t="s">
        <v>188</v>
      </c>
      <c r="D645" s="10" t="s">
        <v>231</v>
      </c>
      <c r="E645" s="11"/>
      <c r="F645" s="41">
        <f t="shared" si="79"/>
        <v>1291000</v>
      </c>
      <c r="G645" s="41">
        <f t="shared" si="79"/>
        <v>1289760</v>
      </c>
      <c r="H645" s="16">
        <f t="shared" si="77"/>
        <v>99.903950426026327</v>
      </c>
    </row>
    <row r="646" spans="1:8" ht="102" x14ac:dyDescent="0.25">
      <c r="A646" s="7" t="s">
        <v>446</v>
      </c>
      <c r="B646" s="8" t="s">
        <v>188</v>
      </c>
      <c r="C646" s="8" t="s">
        <v>188</v>
      </c>
      <c r="D646" s="10" t="s">
        <v>447</v>
      </c>
      <c r="E646" s="11"/>
      <c r="F646" s="41">
        <f>F647+F649</f>
        <v>1291000</v>
      </c>
      <c r="G646" s="41">
        <f>G647+G649</f>
        <v>1289760</v>
      </c>
      <c r="H646" s="16">
        <f t="shared" si="77"/>
        <v>99.903950426026327</v>
      </c>
    </row>
    <row r="647" spans="1:8" ht="140.25" x14ac:dyDescent="0.25">
      <c r="A647" s="7" t="s">
        <v>17</v>
      </c>
      <c r="B647" s="8" t="s">
        <v>188</v>
      </c>
      <c r="C647" s="8" t="s">
        <v>188</v>
      </c>
      <c r="D647" s="10" t="s">
        <v>447</v>
      </c>
      <c r="E647" s="10" t="s">
        <v>18</v>
      </c>
      <c r="F647" s="41">
        <f>F648</f>
        <v>1151000</v>
      </c>
      <c r="G647" s="41">
        <f>G648</f>
        <v>1149760</v>
      </c>
      <c r="H647" s="16">
        <f t="shared" si="77"/>
        <v>99.892267593397037</v>
      </c>
    </row>
    <row r="648" spans="1:8" ht="51" x14ac:dyDescent="0.25">
      <c r="A648" s="7" t="s">
        <v>19</v>
      </c>
      <c r="B648" s="8" t="s">
        <v>188</v>
      </c>
      <c r="C648" s="8" t="s">
        <v>188</v>
      </c>
      <c r="D648" s="10" t="s">
        <v>447</v>
      </c>
      <c r="E648" s="10" t="s">
        <v>20</v>
      </c>
      <c r="F648" s="41">
        <v>1151000</v>
      </c>
      <c r="G648" s="41">
        <v>1149760</v>
      </c>
      <c r="H648" s="16">
        <f t="shared" si="77"/>
        <v>99.892267593397037</v>
      </c>
    </row>
    <row r="649" spans="1:8" ht="51" x14ac:dyDescent="0.25">
      <c r="A649" s="7" t="s">
        <v>29</v>
      </c>
      <c r="B649" s="8" t="s">
        <v>188</v>
      </c>
      <c r="C649" s="8" t="s">
        <v>188</v>
      </c>
      <c r="D649" s="10" t="s">
        <v>447</v>
      </c>
      <c r="E649" s="10" t="s">
        <v>30</v>
      </c>
      <c r="F649" s="41">
        <f>F650</f>
        <v>140000</v>
      </c>
      <c r="G649" s="41">
        <f>G650</f>
        <v>140000</v>
      </c>
      <c r="H649" s="16">
        <f t="shared" si="77"/>
        <v>100</v>
      </c>
    </row>
    <row r="650" spans="1:8" ht="63.75" x14ac:dyDescent="0.25">
      <c r="A650" s="7" t="s">
        <v>31</v>
      </c>
      <c r="B650" s="8" t="s">
        <v>188</v>
      </c>
      <c r="C650" s="8" t="s">
        <v>188</v>
      </c>
      <c r="D650" s="10" t="s">
        <v>447</v>
      </c>
      <c r="E650" s="10" t="s">
        <v>32</v>
      </c>
      <c r="F650" s="41">
        <v>140000</v>
      </c>
      <c r="G650" s="41">
        <v>140000</v>
      </c>
      <c r="H650" s="16">
        <f t="shared" si="77"/>
        <v>100</v>
      </c>
    </row>
    <row r="651" spans="1:8" ht="25.5" x14ac:dyDescent="0.25">
      <c r="A651" s="12" t="s">
        <v>448</v>
      </c>
      <c r="B651" s="13" t="s">
        <v>63</v>
      </c>
      <c r="C651" s="13"/>
      <c r="D651" s="13"/>
      <c r="E651" s="13"/>
      <c r="F651" s="42">
        <f>F652+F659</f>
        <v>286075970</v>
      </c>
      <c r="G651" s="42">
        <f>G652+G659</f>
        <v>277584260</v>
      </c>
      <c r="H651" s="15">
        <f t="shared" si="77"/>
        <v>97.031659107893603</v>
      </c>
    </row>
    <row r="652" spans="1:8" ht="25.5" x14ac:dyDescent="0.25">
      <c r="A652" s="7" t="s">
        <v>449</v>
      </c>
      <c r="B652" s="8" t="s">
        <v>63</v>
      </c>
      <c r="C652" s="8" t="s">
        <v>8</v>
      </c>
      <c r="D652" s="9"/>
      <c r="E652" s="9"/>
      <c r="F652" s="41">
        <f t="shared" ref="F652:G657" si="80">F653</f>
        <v>140750320</v>
      </c>
      <c r="G652" s="41">
        <f t="shared" si="80"/>
        <v>140750300</v>
      </c>
      <c r="H652" s="16">
        <f t="shared" si="77"/>
        <v>99.999985790440832</v>
      </c>
    </row>
    <row r="653" spans="1:8" ht="89.25" x14ac:dyDescent="0.25">
      <c r="A653" s="7" t="s">
        <v>349</v>
      </c>
      <c r="B653" s="8" t="s">
        <v>63</v>
      </c>
      <c r="C653" s="8" t="s">
        <v>8</v>
      </c>
      <c r="D653" s="8" t="s">
        <v>350</v>
      </c>
      <c r="E653" s="8"/>
      <c r="F653" s="41">
        <f t="shared" si="80"/>
        <v>140750320</v>
      </c>
      <c r="G653" s="41">
        <f t="shared" si="80"/>
        <v>140750300</v>
      </c>
      <c r="H653" s="16">
        <f t="shared" si="77"/>
        <v>99.999985790440832</v>
      </c>
    </row>
    <row r="654" spans="1:8" ht="25.5" x14ac:dyDescent="0.25">
      <c r="A654" s="7" t="s">
        <v>351</v>
      </c>
      <c r="B654" s="8" t="s">
        <v>63</v>
      </c>
      <c r="C654" s="8" t="s">
        <v>8</v>
      </c>
      <c r="D654" s="10" t="s">
        <v>352</v>
      </c>
      <c r="E654" s="10"/>
      <c r="F654" s="41">
        <f t="shared" si="80"/>
        <v>140750320</v>
      </c>
      <c r="G654" s="41">
        <f t="shared" si="80"/>
        <v>140750300</v>
      </c>
      <c r="H654" s="16">
        <f t="shared" si="77"/>
        <v>99.999985790440832</v>
      </c>
    </row>
    <row r="655" spans="1:8" ht="153" x14ac:dyDescent="0.25">
      <c r="A655" s="7" t="s">
        <v>353</v>
      </c>
      <c r="B655" s="8" t="s">
        <v>63</v>
      </c>
      <c r="C655" s="8" t="s">
        <v>8</v>
      </c>
      <c r="D655" s="10" t="s">
        <v>354</v>
      </c>
      <c r="E655" s="11"/>
      <c r="F655" s="41">
        <f t="shared" si="80"/>
        <v>140750320</v>
      </c>
      <c r="G655" s="41">
        <f t="shared" si="80"/>
        <v>140750300</v>
      </c>
      <c r="H655" s="16">
        <f t="shared" si="77"/>
        <v>99.999985790440832</v>
      </c>
    </row>
    <row r="656" spans="1:8" ht="38.25" x14ac:dyDescent="0.25">
      <c r="A656" s="7" t="s">
        <v>450</v>
      </c>
      <c r="B656" s="8" t="s">
        <v>63</v>
      </c>
      <c r="C656" s="8" t="s">
        <v>8</v>
      </c>
      <c r="D656" s="10" t="s">
        <v>451</v>
      </c>
      <c r="E656" s="11"/>
      <c r="F656" s="41">
        <f t="shared" si="80"/>
        <v>140750320</v>
      </c>
      <c r="G656" s="41">
        <f t="shared" si="80"/>
        <v>140750300</v>
      </c>
      <c r="H656" s="16">
        <f t="shared" si="77"/>
        <v>99.999985790440832</v>
      </c>
    </row>
    <row r="657" spans="1:8" ht="51" x14ac:dyDescent="0.25">
      <c r="A657" s="7" t="s">
        <v>317</v>
      </c>
      <c r="B657" s="8" t="s">
        <v>63</v>
      </c>
      <c r="C657" s="8" t="s">
        <v>8</v>
      </c>
      <c r="D657" s="10" t="s">
        <v>451</v>
      </c>
      <c r="E657" s="10" t="s">
        <v>318</v>
      </c>
      <c r="F657" s="41">
        <f t="shared" si="80"/>
        <v>140750320</v>
      </c>
      <c r="G657" s="41">
        <f t="shared" si="80"/>
        <v>140750300</v>
      </c>
      <c r="H657" s="16">
        <f t="shared" si="77"/>
        <v>99.999985790440832</v>
      </c>
    </row>
    <row r="658" spans="1:8" x14ac:dyDescent="0.25">
      <c r="A658" s="7" t="s">
        <v>319</v>
      </c>
      <c r="B658" s="8" t="s">
        <v>63</v>
      </c>
      <c r="C658" s="8" t="s">
        <v>8</v>
      </c>
      <c r="D658" s="10" t="s">
        <v>451</v>
      </c>
      <c r="E658" s="10" t="s">
        <v>320</v>
      </c>
      <c r="F658" s="41">
        <v>140750320</v>
      </c>
      <c r="G658" s="41">
        <v>140750300</v>
      </c>
      <c r="H658" s="16">
        <f t="shared" si="77"/>
        <v>99.999985790440832</v>
      </c>
    </row>
    <row r="659" spans="1:8" ht="38.25" x14ac:dyDescent="0.25">
      <c r="A659" s="7" t="s">
        <v>452</v>
      </c>
      <c r="B659" s="8" t="s">
        <v>63</v>
      </c>
      <c r="C659" s="8" t="s">
        <v>188</v>
      </c>
      <c r="D659" s="9"/>
      <c r="E659" s="9"/>
      <c r="F659" s="41">
        <f>F660</f>
        <v>145325650</v>
      </c>
      <c r="G659" s="41">
        <f>G660</f>
        <v>136833960</v>
      </c>
      <c r="H659" s="16">
        <f t="shared" si="77"/>
        <v>94.156785123617198</v>
      </c>
    </row>
    <row r="660" spans="1:8" ht="38.25" x14ac:dyDescent="0.25">
      <c r="A660" s="7" t="s">
        <v>436</v>
      </c>
      <c r="B660" s="8" t="s">
        <v>63</v>
      </c>
      <c r="C660" s="8" t="s">
        <v>188</v>
      </c>
      <c r="D660" s="8" t="s">
        <v>437</v>
      </c>
      <c r="E660" s="8"/>
      <c r="F660" s="41">
        <f>F661+F674+F679+F684</f>
        <v>145325650</v>
      </c>
      <c r="G660" s="41">
        <f>G661+G674+G679+G684</f>
        <v>136833960</v>
      </c>
      <c r="H660" s="16">
        <f t="shared" si="77"/>
        <v>94.156785123617198</v>
      </c>
    </row>
    <row r="661" spans="1:8" ht="25.5" x14ac:dyDescent="0.25">
      <c r="A661" s="7" t="s">
        <v>453</v>
      </c>
      <c r="B661" s="8" t="s">
        <v>63</v>
      </c>
      <c r="C661" s="8" t="s">
        <v>188</v>
      </c>
      <c r="D661" s="10" t="s">
        <v>454</v>
      </c>
      <c r="E661" s="10"/>
      <c r="F661" s="41">
        <f>F662+F666+F670</f>
        <v>2951020</v>
      </c>
      <c r="G661" s="41">
        <f>G662+G666+G670</f>
        <v>2777340</v>
      </c>
      <c r="H661" s="16">
        <f t="shared" si="77"/>
        <v>94.114577332583309</v>
      </c>
    </row>
    <row r="662" spans="1:8" ht="51" x14ac:dyDescent="0.25">
      <c r="A662" s="7" t="s">
        <v>455</v>
      </c>
      <c r="B662" s="8" t="s">
        <v>63</v>
      </c>
      <c r="C662" s="8" t="s">
        <v>188</v>
      </c>
      <c r="D662" s="10" t="s">
        <v>456</v>
      </c>
      <c r="E662" s="11"/>
      <c r="F662" s="41">
        <f t="shared" ref="F662:G664" si="81">F663</f>
        <v>484120</v>
      </c>
      <c r="G662" s="41">
        <f t="shared" si="81"/>
        <v>483130</v>
      </c>
      <c r="H662" s="16">
        <f t="shared" si="77"/>
        <v>99.79550524663307</v>
      </c>
    </row>
    <row r="663" spans="1:8" ht="63.75" x14ac:dyDescent="0.25">
      <c r="A663" s="7" t="s">
        <v>457</v>
      </c>
      <c r="B663" s="8" t="s">
        <v>63</v>
      </c>
      <c r="C663" s="8" t="s">
        <v>188</v>
      </c>
      <c r="D663" s="10" t="s">
        <v>458</v>
      </c>
      <c r="E663" s="11"/>
      <c r="F663" s="41">
        <f t="shared" si="81"/>
        <v>484120</v>
      </c>
      <c r="G663" s="41">
        <f t="shared" si="81"/>
        <v>483130</v>
      </c>
      <c r="H663" s="16">
        <f t="shared" si="77"/>
        <v>99.79550524663307</v>
      </c>
    </row>
    <row r="664" spans="1:8" ht="51" x14ac:dyDescent="0.25">
      <c r="A664" s="7" t="s">
        <v>29</v>
      </c>
      <c r="B664" s="8" t="s">
        <v>63</v>
      </c>
      <c r="C664" s="8" t="s">
        <v>188</v>
      </c>
      <c r="D664" s="10" t="s">
        <v>458</v>
      </c>
      <c r="E664" s="10" t="s">
        <v>30</v>
      </c>
      <c r="F664" s="41">
        <f t="shared" si="81"/>
        <v>484120</v>
      </c>
      <c r="G664" s="41">
        <f t="shared" si="81"/>
        <v>483130</v>
      </c>
      <c r="H664" s="16">
        <f t="shared" si="77"/>
        <v>99.79550524663307</v>
      </c>
    </row>
    <row r="665" spans="1:8" ht="63.75" x14ac:dyDescent="0.25">
      <c r="A665" s="7" t="s">
        <v>31</v>
      </c>
      <c r="B665" s="8" t="s">
        <v>63</v>
      </c>
      <c r="C665" s="8" t="s">
        <v>188</v>
      </c>
      <c r="D665" s="10" t="s">
        <v>458</v>
      </c>
      <c r="E665" s="10" t="s">
        <v>32</v>
      </c>
      <c r="F665" s="41">
        <v>484120</v>
      </c>
      <c r="G665" s="41">
        <v>483130</v>
      </c>
      <c r="H665" s="16">
        <f t="shared" si="77"/>
        <v>99.79550524663307</v>
      </c>
    </row>
    <row r="666" spans="1:8" ht="63.75" x14ac:dyDescent="0.25">
      <c r="A666" s="7" t="s">
        <v>459</v>
      </c>
      <c r="B666" s="8" t="s">
        <v>63</v>
      </c>
      <c r="C666" s="8" t="s">
        <v>188</v>
      </c>
      <c r="D666" s="10" t="s">
        <v>460</v>
      </c>
      <c r="E666" s="11"/>
      <c r="F666" s="41">
        <f t="shared" ref="F666:G668" si="82">F667</f>
        <v>1905000</v>
      </c>
      <c r="G666" s="41">
        <f t="shared" si="82"/>
        <v>1905000</v>
      </c>
      <c r="H666" s="16">
        <f t="shared" si="77"/>
        <v>100</v>
      </c>
    </row>
    <row r="667" spans="1:8" ht="63.75" x14ac:dyDescent="0.25">
      <c r="A667" s="7" t="s">
        <v>461</v>
      </c>
      <c r="B667" s="8" t="s">
        <v>63</v>
      </c>
      <c r="C667" s="8" t="s">
        <v>188</v>
      </c>
      <c r="D667" s="10" t="s">
        <v>462</v>
      </c>
      <c r="E667" s="11"/>
      <c r="F667" s="41">
        <f t="shared" si="82"/>
        <v>1905000</v>
      </c>
      <c r="G667" s="41">
        <f t="shared" si="82"/>
        <v>1905000</v>
      </c>
      <c r="H667" s="16">
        <f t="shared" si="77"/>
        <v>100</v>
      </c>
    </row>
    <row r="668" spans="1:8" ht="51" x14ac:dyDescent="0.25">
      <c r="A668" s="7" t="s">
        <v>29</v>
      </c>
      <c r="B668" s="8" t="s">
        <v>63</v>
      </c>
      <c r="C668" s="8" t="s">
        <v>188</v>
      </c>
      <c r="D668" s="10" t="s">
        <v>462</v>
      </c>
      <c r="E668" s="10" t="s">
        <v>30</v>
      </c>
      <c r="F668" s="41">
        <f t="shared" si="82"/>
        <v>1905000</v>
      </c>
      <c r="G668" s="41">
        <f t="shared" si="82"/>
        <v>1905000</v>
      </c>
      <c r="H668" s="16">
        <f t="shared" si="77"/>
        <v>100</v>
      </c>
    </row>
    <row r="669" spans="1:8" ht="63.75" x14ac:dyDescent="0.25">
      <c r="A669" s="7" t="s">
        <v>31</v>
      </c>
      <c r="B669" s="8" t="s">
        <v>63</v>
      </c>
      <c r="C669" s="8" t="s">
        <v>188</v>
      </c>
      <c r="D669" s="10" t="s">
        <v>462</v>
      </c>
      <c r="E669" s="10" t="s">
        <v>32</v>
      </c>
      <c r="F669" s="41">
        <v>1905000</v>
      </c>
      <c r="G669" s="41">
        <v>1905000</v>
      </c>
      <c r="H669" s="16">
        <f t="shared" si="77"/>
        <v>100</v>
      </c>
    </row>
    <row r="670" spans="1:8" ht="51" x14ac:dyDescent="0.25">
      <c r="A670" s="7" t="s">
        <v>463</v>
      </c>
      <c r="B670" s="8" t="s">
        <v>63</v>
      </c>
      <c r="C670" s="8" t="s">
        <v>188</v>
      </c>
      <c r="D670" s="10" t="s">
        <v>464</v>
      </c>
      <c r="E670" s="11"/>
      <c r="F670" s="41">
        <f t="shared" ref="F670:G672" si="83">F671</f>
        <v>561900</v>
      </c>
      <c r="G670" s="41">
        <f t="shared" si="83"/>
        <v>389210</v>
      </c>
      <c r="H670" s="16">
        <f t="shared" si="77"/>
        <v>69.266773447232595</v>
      </c>
    </row>
    <row r="671" spans="1:8" ht="38.25" x14ac:dyDescent="0.25">
      <c r="A671" s="7" t="s">
        <v>465</v>
      </c>
      <c r="B671" s="8" t="s">
        <v>63</v>
      </c>
      <c r="C671" s="8" t="s">
        <v>188</v>
      </c>
      <c r="D671" s="10" t="s">
        <v>466</v>
      </c>
      <c r="E671" s="11"/>
      <c r="F671" s="41">
        <f t="shared" si="83"/>
        <v>561900</v>
      </c>
      <c r="G671" s="41">
        <f t="shared" si="83"/>
        <v>389210</v>
      </c>
      <c r="H671" s="16">
        <f t="shared" si="77"/>
        <v>69.266773447232595</v>
      </c>
    </row>
    <row r="672" spans="1:8" ht="51" x14ac:dyDescent="0.25">
      <c r="A672" s="7" t="s">
        <v>29</v>
      </c>
      <c r="B672" s="8" t="s">
        <v>63</v>
      </c>
      <c r="C672" s="8" t="s">
        <v>188</v>
      </c>
      <c r="D672" s="10" t="s">
        <v>466</v>
      </c>
      <c r="E672" s="10" t="s">
        <v>30</v>
      </c>
      <c r="F672" s="41">
        <f t="shared" si="83"/>
        <v>561900</v>
      </c>
      <c r="G672" s="41">
        <f t="shared" si="83"/>
        <v>389210</v>
      </c>
      <c r="H672" s="16">
        <f t="shared" si="77"/>
        <v>69.266773447232595</v>
      </c>
    </row>
    <row r="673" spans="1:8" ht="63.75" x14ac:dyDescent="0.25">
      <c r="A673" s="7" t="s">
        <v>31</v>
      </c>
      <c r="B673" s="8" t="s">
        <v>63</v>
      </c>
      <c r="C673" s="8" t="s">
        <v>188</v>
      </c>
      <c r="D673" s="10" t="s">
        <v>466</v>
      </c>
      <c r="E673" s="10" t="s">
        <v>32</v>
      </c>
      <c r="F673" s="41">
        <v>561900</v>
      </c>
      <c r="G673" s="41">
        <v>389210</v>
      </c>
      <c r="H673" s="16">
        <f t="shared" ref="H673:H740" si="84">G673/F673*100</f>
        <v>69.266773447232595</v>
      </c>
    </row>
    <row r="674" spans="1:8" ht="38.25" x14ac:dyDescent="0.25">
      <c r="A674" s="7" t="s">
        <v>438</v>
      </c>
      <c r="B674" s="8" t="s">
        <v>63</v>
      </c>
      <c r="C674" s="8" t="s">
        <v>188</v>
      </c>
      <c r="D674" s="10" t="s">
        <v>439</v>
      </c>
      <c r="E674" s="10"/>
      <c r="F674" s="41">
        <f t="shared" ref="F674:G677" si="85">F675</f>
        <v>2297980</v>
      </c>
      <c r="G674" s="41">
        <f t="shared" si="85"/>
        <v>2297980</v>
      </c>
      <c r="H674" s="16">
        <f t="shared" si="84"/>
        <v>100</v>
      </c>
    </row>
    <row r="675" spans="1:8" ht="51" x14ac:dyDescent="0.25">
      <c r="A675" s="7" t="s">
        <v>467</v>
      </c>
      <c r="B675" s="8" t="s">
        <v>63</v>
      </c>
      <c r="C675" s="8" t="s">
        <v>188</v>
      </c>
      <c r="D675" s="10" t="s">
        <v>468</v>
      </c>
      <c r="E675" s="11"/>
      <c r="F675" s="41">
        <f t="shared" si="85"/>
        <v>2297980</v>
      </c>
      <c r="G675" s="41">
        <f t="shared" si="85"/>
        <v>2297980</v>
      </c>
      <c r="H675" s="16">
        <f t="shared" si="84"/>
        <v>100</v>
      </c>
    </row>
    <row r="676" spans="1:8" ht="102" x14ac:dyDescent="0.25">
      <c r="A676" s="7" t="s">
        <v>469</v>
      </c>
      <c r="B676" s="8" t="s">
        <v>63</v>
      </c>
      <c r="C676" s="8" t="s">
        <v>188</v>
      </c>
      <c r="D676" s="10" t="s">
        <v>470</v>
      </c>
      <c r="E676" s="11"/>
      <c r="F676" s="41">
        <f t="shared" si="85"/>
        <v>2297980</v>
      </c>
      <c r="G676" s="41">
        <f t="shared" si="85"/>
        <v>2297980</v>
      </c>
      <c r="H676" s="16">
        <f t="shared" si="84"/>
        <v>100</v>
      </c>
    </row>
    <row r="677" spans="1:8" ht="51" x14ac:dyDescent="0.25">
      <c r="A677" s="7" t="s">
        <v>29</v>
      </c>
      <c r="B677" s="8" t="s">
        <v>63</v>
      </c>
      <c r="C677" s="8" t="s">
        <v>188</v>
      </c>
      <c r="D677" s="10" t="s">
        <v>470</v>
      </c>
      <c r="E677" s="10" t="s">
        <v>30</v>
      </c>
      <c r="F677" s="41">
        <f t="shared" si="85"/>
        <v>2297980</v>
      </c>
      <c r="G677" s="41">
        <f t="shared" si="85"/>
        <v>2297980</v>
      </c>
      <c r="H677" s="16">
        <f t="shared" si="84"/>
        <v>100</v>
      </c>
    </row>
    <row r="678" spans="1:8" ht="63.75" x14ac:dyDescent="0.25">
      <c r="A678" s="7" t="s">
        <v>31</v>
      </c>
      <c r="B678" s="8" t="s">
        <v>63</v>
      </c>
      <c r="C678" s="8" t="s">
        <v>188</v>
      </c>
      <c r="D678" s="10" t="s">
        <v>470</v>
      </c>
      <c r="E678" s="10" t="s">
        <v>32</v>
      </c>
      <c r="F678" s="41">
        <v>2297980</v>
      </c>
      <c r="G678" s="41">
        <v>2297980</v>
      </c>
      <c r="H678" s="16">
        <f t="shared" si="84"/>
        <v>100</v>
      </c>
    </row>
    <row r="679" spans="1:8" ht="25.5" x14ac:dyDescent="0.25">
      <c r="A679" s="7" t="s">
        <v>471</v>
      </c>
      <c r="B679" s="8" t="s">
        <v>63</v>
      </c>
      <c r="C679" s="8" t="s">
        <v>188</v>
      </c>
      <c r="D679" s="10" t="s">
        <v>472</v>
      </c>
      <c r="E679" s="10"/>
      <c r="F679" s="41">
        <f t="shared" ref="F679:G682" si="86">F680</f>
        <v>8342750</v>
      </c>
      <c r="G679" s="41">
        <f t="shared" si="86"/>
        <v>8342750</v>
      </c>
      <c r="H679" s="16">
        <f t="shared" si="84"/>
        <v>100</v>
      </c>
    </row>
    <row r="680" spans="1:8" ht="63.75" x14ac:dyDescent="0.25">
      <c r="A680" s="7" t="s">
        <v>473</v>
      </c>
      <c r="B680" s="8" t="s">
        <v>63</v>
      </c>
      <c r="C680" s="8" t="s">
        <v>188</v>
      </c>
      <c r="D680" s="10" t="s">
        <v>474</v>
      </c>
      <c r="E680" s="11"/>
      <c r="F680" s="41">
        <f t="shared" si="86"/>
        <v>8342750</v>
      </c>
      <c r="G680" s="41">
        <f t="shared" si="86"/>
        <v>8342750</v>
      </c>
      <c r="H680" s="16">
        <f t="shared" si="84"/>
        <v>100</v>
      </c>
    </row>
    <row r="681" spans="1:8" ht="204" x14ac:dyDescent="0.25">
      <c r="A681" s="7" t="s">
        <v>475</v>
      </c>
      <c r="B681" s="8" t="s">
        <v>63</v>
      </c>
      <c r="C681" s="8" t="s">
        <v>188</v>
      </c>
      <c r="D681" s="10" t="s">
        <v>476</v>
      </c>
      <c r="E681" s="11"/>
      <c r="F681" s="41">
        <f t="shared" si="86"/>
        <v>8342750</v>
      </c>
      <c r="G681" s="41">
        <f t="shared" si="86"/>
        <v>8342750</v>
      </c>
      <c r="H681" s="16">
        <f t="shared" si="84"/>
        <v>100</v>
      </c>
    </row>
    <row r="682" spans="1:8" ht="51" x14ac:dyDescent="0.25">
      <c r="A682" s="7" t="s">
        <v>29</v>
      </c>
      <c r="B682" s="8" t="s">
        <v>63</v>
      </c>
      <c r="C682" s="8" t="s">
        <v>188</v>
      </c>
      <c r="D682" s="10" t="s">
        <v>476</v>
      </c>
      <c r="E682" s="10" t="s">
        <v>30</v>
      </c>
      <c r="F682" s="41">
        <f t="shared" si="86"/>
        <v>8342750</v>
      </c>
      <c r="G682" s="41">
        <f t="shared" si="86"/>
        <v>8342750</v>
      </c>
      <c r="H682" s="16">
        <f t="shared" si="84"/>
        <v>100</v>
      </c>
    </row>
    <row r="683" spans="1:8" ht="63.75" x14ac:dyDescent="0.25">
      <c r="A683" s="7" t="s">
        <v>31</v>
      </c>
      <c r="B683" s="8" t="s">
        <v>63</v>
      </c>
      <c r="C683" s="8" t="s">
        <v>188</v>
      </c>
      <c r="D683" s="10" t="s">
        <v>476</v>
      </c>
      <c r="E683" s="10" t="s">
        <v>32</v>
      </c>
      <c r="F683" s="41">
        <v>8342750</v>
      </c>
      <c r="G683" s="41">
        <v>8342750</v>
      </c>
      <c r="H683" s="16">
        <f t="shared" si="84"/>
        <v>100</v>
      </c>
    </row>
    <row r="684" spans="1:8" ht="51" x14ac:dyDescent="0.25">
      <c r="A684" s="7" t="s">
        <v>477</v>
      </c>
      <c r="B684" s="8" t="s">
        <v>63</v>
      </c>
      <c r="C684" s="8" t="s">
        <v>188</v>
      </c>
      <c r="D684" s="10" t="s">
        <v>478</v>
      </c>
      <c r="E684" s="10"/>
      <c r="F684" s="41">
        <f>F685+F692</f>
        <v>131733900</v>
      </c>
      <c r="G684" s="41">
        <f>G685+G692</f>
        <v>123415890</v>
      </c>
      <c r="H684" s="16">
        <f t="shared" si="84"/>
        <v>93.685748315353905</v>
      </c>
    </row>
    <row r="685" spans="1:8" ht="89.25" x14ac:dyDescent="0.25">
      <c r="A685" s="7" t="s">
        <v>479</v>
      </c>
      <c r="B685" s="8" t="s">
        <v>63</v>
      </c>
      <c r="C685" s="8" t="s">
        <v>188</v>
      </c>
      <c r="D685" s="10" t="s">
        <v>480</v>
      </c>
      <c r="E685" s="11"/>
      <c r="F685" s="41">
        <f>F686+F689</f>
        <v>19733900</v>
      </c>
      <c r="G685" s="41">
        <f>G686+G689</f>
        <v>11415890</v>
      </c>
      <c r="H685" s="16">
        <f t="shared" si="84"/>
        <v>57.849132710716077</v>
      </c>
    </row>
    <row r="686" spans="1:8" ht="51" x14ac:dyDescent="0.25">
      <c r="A686" s="7" t="s">
        <v>481</v>
      </c>
      <c r="B686" s="8" t="s">
        <v>63</v>
      </c>
      <c r="C686" s="8" t="s">
        <v>188</v>
      </c>
      <c r="D686" s="10" t="s">
        <v>482</v>
      </c>
      <c r="E686" s="11"/>
      <c r="F686" s="41">
        <f>F687</f>
        <v>11650000</v>
      </c>
      <c r="G686" s="41">
        <f>G687</f>
        <v>11415890</v>
      </c>
      <c r="H686" s="16">
        <f t="shared" si="84"/>
        <v>97.990472103004294</v>
      </c>
    </row>
    <row r="687" spans="1:8" ht="51" x14ac:dyDescent="0.25">
      <c r="A687" s="7" t="s">
        <v>29</v>
      </c>
      <c r="B687" s="8" t="s">
        <v>63</v>
      </c>
      <c r="C687" s="8" t="s">
        <v>188</v>
      </c>
      <c r="D687" s="10" t="s">
        <v>482</v>
      </c>
      <c r="E687" s="10" t="s">
        <v>30</v>
      </c>
      <c r="F687" s="41">
        <f>F688</f>
        <v>11650000</v>
      </c>
      <c r="G687" s="41">
        <f>G688</f>
        <v>11415890</v>
      </c>
      <c r="H687" s="16">
        <f t="shared" si="84"/>
        <v>97.990472103004294</v>
      </c>
    </row>
    <row r="688" spans="1:8" ht="63.75" x14ac:dyDescent="0.25">
      <c r="A688" s="7" t="s">
        <v>31</v>
      </c>
      <c r="B688" s="8" t="s">
        <v>63</v>
      </c>
      <c r="C688" s="8" t="s">
        <v>188</v>
      </c>
      <c r="D688" s="10" t="s">
        <v>482</v>
      </c>
      <c r="E688" s="10" t="s">
        <v>32</v>
      </c>
      <c r="F688" s="41">
        <v>11650000</v>
      </c>
      <c r="G688" s="41">
        <v>11415890</v>
      </c>
      <c r="H688" s="16">
        <f t="shared" si="84"/>
        <v>97.990472103004294</v>
      </c>
    </row>
    <row r="689" spans="1:8" ht="51" x14ac:dyDescent="0.25">
      <c r="A689" s="7" t="s">
        <v>483</v>
      </c>
      <c r="B689" s="8" t="s">
        <v>63</v>
      </c>
      <c r="C689" s="8" t="s">
        <v>188</v>
      </c>
      <c r="D689" s="10" t="s">
        <v>484</v>
      </c>
      <c r="E689" s="11"/>
      <c r="F689" s="41">
        <f>F690</f>
        <v>8083900</v>
      </c>
      <c r="G689" s="41">
        <f>G690</f>
        <v>0</v>
      </c>
      <c r="H689" s="16">
        <f t="shared" si="84"/>
        <v>0</v>
      </c>
    </row>
    <row r="690" spans="1:8" ht="51" x14ac:dyDescent="0.25">
      <c r="A690" s="7" t="s">
        <v>29</v>
      </c>
      <c r="B690" s="8" t="s">
        <v>63</v>
      </c>
      <c r="C690" s="8" t="s">
        <v>188</v>
      </c>
      <c r="D690" s="10" t="s">
        <v>484</v>
      </c>
      <c r="E690" s="10" t="s">
        <v>30</v>
      </c>
      <c r="F690" s="41">
        <f>F691</f>
        <v>8083900</v>
      </c>
      <c r="G690" s="41">
        <f>G691</f>
        <v>0</v>
      </c>
      <c r="H690" s="16">
        <f t="shared" si="84"/>
        <v>0</v>
      </c>
    </row>
    <row r="691" spans="1:8" ht="63.75" x14ac:dyDescent="0.25">
      <c r="A691" s="7" t="s">
        <v>31</v>
      </c>
      <c r="B691" s="8" t="s">
        <v>63</v>
      </c>
      <c r="C691" s="8" t="s">
        <v>188</v>
      </c>
      <c r="D691" s="10" t="s">
        <v>484</v>
      </c>
      <c r="E691" s="10" t="s">
        <v>32</v>
      </c>
      <c r="F691" s="41">
        <v>8083900</v>
      </c>
      <c r="G691" s="41">
        <v>0</v>
      </c>
      <c r="H691" s="16">
        <f t="shared" si="84"/>
        <v>0</v>
      </c>
    </row>
    <row r="692" spans="1:8" ht="89.25" x14ac:dyDescent="0.25">
      <c r="A692" s="7" t="s">
        <v>485</v>
      </c>
      <c r="B692" s="8" t="s">
        <v>63</v>
      </c>
      <c r="C692" s="8" t="s">
        <v>188</v>
      </c>
      <c r="D692" s="10" t="s">
        <v>486</v>
      </c>
      <c r="E692" s="11"/>
      <c r="F692" s="41">
        <f t="shared" ref="F692:G694" si="87">F693</f>
        <v>112000000</v>
      </c>
      <c r="G692" s="41">
        <f t="shared" si="87"/>
        <v>112000000</v>
      </c>
      <c r="H692" s="16">
        <f t="shared" si="84"/>
        <v>100</v>
      </c>
    </row>
    <row r="693" spans="1:8" ht="63.75" x14ac:dyDescent="0.25">
      <c r="A693" s="7" t="s">
        <v>487</v>
      </c>
      <c r="B693" s="8" t="s">
        <v>63</v>
      </c>
      <c r="C693" s="8" t="s">
        <v>188</v>
      </c>
      <c r="D693" s="10" t="s">
        <v>488</v>
      </c>
      <c r="E693" s="11"/>
      <c r="F693" s="41">
        <f t="shared" si="87"/>
        <v>112000000</v>
      </c>
      <c r="G693" s="41">
        <f t="shared" si="87"/>
        <v>112000000</v>
      </c>
      <c r="H693" s="16">
        <f t="shared" si="84"/>
        <v>100</v>
      </c>
    </row>
    <row r="694" spans="1:8" ht="63.75" x14ac:dyDescent="0.25">
      <c r="A694" s="7" t="s">
        <v>92</v>
      </c>
      <c r="B694" s="8" t="s">
        <v>63</v>
      </c>
      <c r="C694" s="8" t="s">
        <v>188</v>
      </c>
      <c r="D694" s="10" t="s">
        <v>488</v>
      </c>
      <c r="E694" s="10" t="s">
        <v>93</v>
      </c>
      <c r="F694" s="41">
        <f t="shared" si="87"/>
        <v>112000000</v>
      </c>
      <c r="G694" s="41">
        <f t="shared" si="87"/>
        <v>112000000</v>
      </c>
      <c r="H694" s="16">
        <f t="shared" si="84"/>
        <v>100</v>
      </c>
    </row>
    <row r="695" spans="1:8" ht="25.5" x14ac:dyDescent="0.25">
      <c r="A695" s="7" t="s">
        <v>94</v>
      </c>
      <c r="B695" s="8" t="s">
        <v>63</v>
      </c>
      <c r="C695" s="8" t="s">
        <v>188</v>
      </c>
      <c r="D695" s="10" t="s">
        <v>488</v>
      </c>
      <c r="E695" s="10" t="s">
        <v>95</v>
      </c>
      <c r="F695" s="41">
        <v>112000000</v>
      </c>
      <c r="G695" s="41">
        <v>112000000</v>
      </c>
      <c r="H695" s="16">
        <f t="shared" si="84"/>
        <v>100</v>
      </c>
    </row>
    <row r="696" spans="1:8" x14ac:dyDescent="0.25">
      <c r="A696" s="12" t="s">
        <v>489</v>
      </c>
      <c r="B696" s="13" t="s">
        <v>73</v>
      </c>
      <c r="C696" s="13"/>
      <c r="D696" s="13"/>
      <c r="E696" s="13"/>
      <c r="F696" s="42">
        <f>F697+F732+F859+F923+F935</f>
        <v>7628782038.9899998</v>
      </c>
      <c r="G696" s="42">
        <f>G697+G732+G859+G923+G935</f>
        <v>7346888900</v>
      </c>
      <c r="H696" s="15">
        <f t="shared" si="84"/>
        <v>96.304873601719507</v>
      </c>
    </row>
    <row r="697" spans="1:8" x14ac:dyDescent="0.25">
      <c r="A697" s="7" t="s">
        <v>490</v>
      </c>
      <c r="B697" s="8" t="s">
        <v>73</v>
      </c>
      <c r="C697" s="8" t="s">
        <v>6</v>
      </c>
      <c r="D697" s="9"/>
      <c r="E697" s="9"/>
      <c r="F697" s="41">
        <f>F698+F719</f>
        <v>2484781680</v>
      </c>
      <c r="G697" s="41">
        <f>G698+G719</f>
        <v>2468912310</v>
      </c>
      <c r="H697" s="16">
        <f t="shared" si="84"/>
        <v>99.361337451586493</v>
      </c>
    </row>
    <row r="698" spans="1:8" ht="38.25" x14ac:dyDescent="0.25">
      <c r="A698" s="7" t="s">
        <v>491</v>
      </c>
      <c r="B698" s="8" t="s">
        <v>73</v>
      </c>
      <c r="C698" s="8" t="s">
        <v>6</v>
      </c>
      <c r="D698" s="8" t="s">
        <v>492</v>
      </c>
      <c r="E698" s="8"/>
      <c r="F698" s="41">
        <f>F699</f>
        <v>2032250560</v>
      </c>
      <c r="G698" s="41">
        <f>G699</f>
        <v>2031227140</v>
      </c>
      <c r="H698" s="16">
        <f t="shared" si="84"/>
        <v>99.949641052134837</v>
      </c>
    </row>
    <row r="699" spans="1:8" ht="25.5" x14ac:dyDescent="0.25">
      <c r="A699" s="7" t="s">
        <v>493</v>
      </c>
      <c r="B699" s="8" t="s">
        <v>73</v>
      </c>
      <c r="C699" s="8" t="s">
        <v>6</v>
      </c>
      <c r="D699" s="10" t="s">
        <v>494</v>
      </c>
      <c r="E699" s="10"/>
      <c r="F699" s="41">
        <f>F700+F713</f>
        <v>2032250560</v>
      </c>
      <c r="G699" s="41">
        <f>G700+G713</f>
        <v>2031227140</v>
      </c>
      <c r="H699" s="16">
        <f t="shared" si="84"/>
        <v>99.949641052134837</v>
      </c>
    </row>
    <row r="700" spans="1:8" ht="63.75" x14ac:dyDescent="0.25">
      <c r="A700" s="7" t="s">
        <v>495</v>
      </c>
      <c r="B700" s="8" t="s">
        <v>73</v>
      </c>
      <c r="C700" s="8" t="s">
        <v>6</v>
      </c>
      <c r="D700" s="10" t="s">
        <v>496</v>
      </c>
      <c r="E700" s="11"/>
      <c r="F700" s="41">
        <f>F701+F704+F707+F710</f>
        <v>2024369560</v>
      </c>
      <c r="G700" s="41">
        <f>G701+G704+G707+G710</f>
        <v>2024117590</v>
      </c>
      <c r="H700" s="16">
        <f t="shared" si="84"/>
        <v>99.98755316198293</v>
      </c>
    </row>
    <row r="701" spans="1:8" ht="76.5" x14ac:dyDescent="0.25">
      <c r="A701" s="7" t="s">
        <v>497</v>
      </c>
      <c r="B701" s="8" t="s">
        <v>73</v>
      </c>
      <c r="C701" s="8" t="s">
        <v>6</v>
      </c>
      <c r="D701" s="10" t="s">
        <v>498</v>
      </c>
      <c r="E701" s="11"/>
      <c r="F701" s="41">
        <f>F702</f>
        <v>633715560</v>
      </c>
      <c r="G701" s="41">
        <f>G702</f>
        <v>633715430</v>
      </c>
      <c r="H701" s="16">
        <f t="shared" si="84"/>
        <v>99.999979486064689</v>
      </c>
    </row>
    <row r="702" spans="1:8" ht="63.75" x14ac:dyDescent="0.25">
      <c r="A702" s="7" t="s">
        <v>92</v>
      </c>
      <c r="B702" s="8" t="s">
        <v>73</v>
      </c>
      <c r="C702" s="8" t="s">
        <v>6</v>
      </c>
      <c r="D702" s="10" t="s">
        <v>498</v>
      </c>
      <c r="E702" s="10" t="s">
        <v>93</v>
      </c>
      <c r="F702" s="41">
        <f>F703</f>
        <v>633715560</v>
      </c>
      <c r="G702" s="41">
        <f>G703</f>
        <v>633715430</v>
      </c>
      <c r="H702" s="16">
        <f t="shared" si="84"/>
        <v>99.999979486064689</v>
      </c>
    </row>
    <row r="703" spans="1:8" ht="25.5" x14ac:dyDescent="0.25">
      <c r="A703" s="7" t="s">
        <v>94</v>
      </c>
      <c r="B703" s="8" t="s">
        <v>73</v>
      </c>
      <c r="C703" s="8" t="s">
        <v>6</v>
      </c>
      <c r="D703" s="10" t="s">
        <v>498</v>
      </c>
      <c r="E703" s="10" t="s">
        <v>95</v>
      </c>
      <c r="F703" s="41">
        <v>633715560</v>
      </c>
      <c r="G703" s="41">
        <v>633715430</v>
      </c>
      <c r="H703" s="16">
        <f t="shared" si="84"/>
        <v>99.999979486064689</v>
      </c>
    </row>
    <row r="704" spans="1:8" ht="409.5" x14ac:dyDescent="0.25">
      <c r="A704" s="7" t="s">
        <v>499</v>
      </c>
      <c r="B704" s="8" t="s">
        <v>73</v>
      </c>
      <c r="C704" s="8" t="s">
        <v>6</v>
      </c>
      <c r="D704" s="10" t="s">
        <v>500</v>
      </c>
      <c r="E704" s="11"/>
      <c r="F704" s="41">
        <f>F705</f>
        <v>1379488000</v>
      </c>
      <c r="G704" s="41">
        <f>G705</f>
        <v>1379488000</v>
      </c>
      <c r="H704" s="16">
        <f t="shared" si="84"/>
        <v>100</v>
      </c>
    </row>
    <row r="705" spans="1:8" ht="63.75" x14ac:dyDescent="0.25">
      <c r="A705" s="7" t="s">
        <v>92</v>
      </c>
      <c r="B705" s="8" t="s">
        <v>73</v>
      </c>
      <c r="C705" s="8" t="s">
        <v>6</v>
      </c>
      <c r="D705" s="10" t="s">
        <v>500</v>
      </c>
      <c r="E705" s="10" t="s">
        <v>93</v>
      </c>
      <c r="F705" s="41">
        <f>F706</f>
        <v>1379488000</v>
      </c>
      <c r="G705" s="41">
        <f>G706</f>
        <v>1379488000</v>
      </c>
      <c r="H705" s="16">
        <f t="shared" si="84"/>
        <v>100</v>
      </c>
    </row>
    <row r="706" spans="1:8" ht="25.5" x14ac:dyDescent="0.25">
      <c r="A706" s="7" t="s">
        <v>94</v>
      </c>
      <c r="B706" s="8" t="s">
        <v>73</v>
      </c>
      <c r="C706" s="8" t="s">
        <v>6</v>
      </c>
      <c r="D706" s="10" t="s">
        <v>500</v>
      </c>
      <c r="E706" s="10" t="s">
        <v>95</v>
      </c>
      <c r="F706" s="41">
        <v>1379488000</v>
      </c>
      <c r="G706" s="41">
        <v>1379488000</v>
      </c>
      <c r="H706" s="16">
        <f t="shared" si="84"/>
        <v>100</v>
      </c>
    </row>
    <row r="707" spans="1:8" ht="409.5" x14ac:dyDescent="0.25">
      <c r="A707" s="7" t="s">
        <v>501</v>
      </c>
      <c r="B707" s="8" t="s">
        <v>73</v>
      </c>
      <c r="C707" s="8" t="s">
        <v>6</v>
      </c>
      <c r="D707" s="10" t="s">
        <v>502</v>
      </c>
      <c r="E707" s="11"/>
      <c r="F707" s="41">
        <f>F708</f>
        <v>10616000</v>
      </c>
      <c r="G707" s="41">
        <f>G708</f>
        <v>10414160</v>
      </c>
      <c r="H707" s="16">
        <f t="shared" si="84"/>
        <v>98.09871891484552</v>
      </c>
    </row>
    <row r="708" spans="1:8" ht="63.75" x14ac:dyDescent="0.25">
      <c r="A708" s="7" t="s">
        <v>92</v>
      </c>
      <c r="B708" s="8" t="s">
        <v>73</v>
      </c>
      <c r="C708" s="8" t="s">
        <v>6</v>
      </c>
      <c r="D708" s="10" t="s">
        <v>502</v>
      </c>
      <c r="E708" s="10" t="s">
        <v>93</v>
      </c>
      <c r="F708" s="41">
        <f>F709</f>
        <v>10616000</v>
      </c>
      <c r="G708" s="41">
        <f>G709</f>
        <v>10414160</v>
      </c>
      <c r="H708" s="16">
        <f t="shared" si="84"/>
        <v>98.09871891484552</v>
      </c>
    </row>
    <row r="709" spans="1:8" ht="140.25" x14ac:dyDescent="0.25">
      <c r="A709" s="7" t="s">
        <v>277</v>
      </c>
      <c r="B709" s="8" t="s">
        <v>73</v>
      </c>
      <c r="C709" s="8" t="s">
        <v>6</v>
      </c>
      <c r="D709" s="10" t="s">
        <v>502</v>
      </c>
      <c r="E709" s="10" t="s">
        <v>278</v>
      </c>
      <c r="F709" s="41">
        <v>10616000</v>
      </c>
      <c r="G709" s="41">
        <v>10414160</v>
      </c>
      <c r="H709" s="16">
        <f t="shared" si="84"/>
        <v>98.09871891484552</v>
      </c>
    </row>
    <row r="710" spans="1:8" ht="102" x14ac:dyDescent="0.25">
      <c r="A710" s="7" t="s">
        <v>503</v>
      </c>
      <c r="B710" s="8" t="s">
        <v>73</v>
      </c>
      <c r="C710" s="8" t="s">
        <v>6</v>
      </c>
      <c r="D710" s="10" t="s">
        <v>504</v>
      </c>
      <c r="E710" s="11"/>
      <c r="F710" s="41">
        <f>F711</f>
        <v>550000</v>
      </c>
      <c r="G710" s="41">
        <f>G711</f>
        <v>500000</v>
      </c>
      <c r="H710" s="16">
        <f t="shared" si="84"/>
        <v>90.909090909090907</v>
      </c>
    </row>
    <row r="711" spans="1:8" ht="38.25" x14ac:dyDescent="0.25">
      <c r="A711" s="7" t="s">
        <v>505</v>
      </c>
      <c r="B711" s="8" t="s">
        <v>73</v>
      </c>
      <c r="C711" s="8" t="s">
        <v>6</v>
      </c>
      <c r="D711" s="10" t="s">
        <v>504</v>
      </c>
      <c r="E711" s="10" t="s">
        <v>506</v>
      </c>
      <c r="F711" s="41">
        <f>F712</f>
        <v>550000</v>
      </c>
      <c r="G711" s="41">
        <f>G712</f>
        <v>500000</v>
      </c>
      <c r="H711" s="16">
        <f t="shared" si="84"/>
        <v>90.909090909090907</v>
      </c>
    </row>
    <row r="712" spans="1:8" ht="51" x14ac:dyDescent="0.25">
      <c r="A712" s="7" t="s">
        <v>507</v>
      </c>
      <c r="B712" s="8" t="s">
        <v>73</v>
      </c>
      <c r="C712" s="8" t="s">
        <v>6</v>
      </c>
      <c r="D712" s="10" t="s">
        <v>504</v>
      </c>
      <c r="E712" s="10" t="s">
        <v>508</v>
      </c>
      <c r="F712" s="41">
        <v>550000</v>
      </c>
      <c r="G712" s="41">
        <v>500000</v>
      </c>
      <c r="H712" s="16">
        <f t="shared" si="84"/>
        <v>90.909090909090907</v>
      </c>
    </row>
    <row r="713" spans="1:8" ht="165.75" x14ac:dyDescent="0.25">
      <c r="A713" s="7" t="s">
        <v>520</v>
      </c>
      <c r="B713" s="8" t="s">
        <v>73</v>
      </c>
      <c r="C713" s="8" t="s">
        <v>6</v>
      </c>
      <c r="D713" s="28" t="s">
        <v>521</v>
      </c>
      <c r="E713" s="10"/>
      <c r="F713" s="41">
        <f t="shared" ref="F713:G717" si="88">F714</f>
        <v>7881000</v>
      </c>
      <c r="G713" s="41">
        <f t="shared" si="88"/>
        <v>7109550</v>
      </c>
      <c r="H713" s="16">
        <f t="shared" si="84"/>
        <v>90.211267605633807</v>
      </c>
    </row>
    <row r="714" spans="1:8" ht="165.75" x14ac:dyDescent="0.25">
      <c r="A714" s="7" t="s">
        <v>792</v>
      </c>
      <c r="B714" s="8" t="s">
        <v>73</v>
      </c>
      <c r="C714" s="8" t="s">
        <v>6</v>
      </c>
      <c r="D714" s="28" t="s">
        <v>791</v>
      </c>
      <c r="E714" s="10"/>
      <c r="F714" s="41">
        <f>F715+F717</f>
        <v>7881000</v>
      </c>
      <c r="G714" s="41">
        <f>G715+G717</f>
        <v>7109550</v>
      </c>
      <c r="H714" s="16">
        <f t="shared" si="84"/>
        <v>90.211267605633807</v>
      </c>
    </row>
    <row r="715" spans="1:8" ht="51" x14ac:dyDescent="0.25">
      <c r="A715" s="7" t="s">
        <v>29</v>
      </c>
      <c r="B715" s="8" t="s">
        <v>73</v>
      </c>
      <c r="C715" s="8" t="s">
        <v>6</v>
      </c>
      <c r="D715" s="28" t="s">
        <v>791</v>
      </c>
      <c r="E715" s="10">
        <v>200</v>
      </c>
      <c r="F715" s="41">
        <f>F716</f>
        <v>771450</v>
      </c>
      <c r="G715" s="41">
        <f>G716</f>
        <v>0</v>
      </c>
      <c r="H715" s="16">
        <f t="shared" si="84"/>
        <v>0</v>
      </c>
    </row>
    <row r="716" spans="1:8" ht="63.75" x14ac:dyDescent="0.25">
      <c r="A716" s="7" t="s">
        <v>31</v>
      </c>
      <c r="B716" s="8" t="s">
        <v>73</v>
      </c>
      <c r="C716" s="8" t="s">
        <v>6</v>
      </c>
      <c r="D716" s="28" t="s">
        <v>791</v>
      </c>
      <c r="E716" s="10">
        <v>240</v>
      </c>
      <c r="F716" s="41">
        <v>771450</v>
      </c>
      <c r="G716" s="41">
        <v>0</v>
      </c>
      <c r="H716" s="16">
        <f t="shared" si="84"/>
        <v>0</v>
      </c>
    </row>
    <row r="717" spans="1:8" ht="63.75" x14ac:dyDescent="0.25">
      <c r="A717" s="7" t="s">
        <v>92</v>
      </c>
      <c r="B717" s="8" t="s">
        <v>73</v>
      </c>
      <c r="C717" s="8" t="s">
        <v>6</v>
      </c>
      <c r="D717" s="28" t="s">
        <v>791</v>
      </c>
      <c r="E717" s="10">
        <v>600</v>
      </c>
      <c r="F717" s="41">
        <f t="shared" si="88"/>
        <v>7109550</v>
      </c>
      <c r="G717" s="41">
        <f t="shared" si="88"/>
        <v>7109550</v>
      </c>
      <c r="H717" s="16">
        <f t="shared" si="84"/>
        <v>100</v>
      </c>
    </row>
    <row r="718" spans="1:8" ht="25.5" x14ac:dyDescent="0.25">
      <c r="A718" s="7" t="s">
        <v>94</v>
      </c>
      <c r="B718" s="8" t="s">
        <v>73</v>
      </c>
      <c r="C718" s="8" t="s">
        <v>6</v>
      </c>
      <c r="D718" s="28" t="s">
        <v>791</v>
      </c>
      <c r="E718" s="10">
        <v>610</v>
      </c>
      <c r="F718" s="41">
        <v>7109550</v>
      </c>
      <c r="G718" s="41">
        <v>7109550</v>
      </c>
      <c r="H718" s="16">
        <f t="shared" si="84"/>
        <v>100</v>
      </c>
    </row>
    <row r="719" spans="1:8" ht="76.5" x14ac:dyDescent="0.25">
      <c r="A719" s="7" t="s">
        <v>890</v>
      </c>
      <c r="B719" s="8" t="s">
        <v>73</v>
      </c>
      <c r="C719" s="8" t="s">
        <v>6</v>
      </c>
      <c r="D719" s="10">
        <v>1800000000</v>
      </c>
      <c r="E719" s="11"/>
      <c r="F719" s="41">
        <f>F720</f>
        <v>452531120</v>
      </c>
      <c r="G719" s="41">
        <f>G720</f>
        <v>437685170</v>
      </c>
      <c r="H719" s="16">
        <f t="shared" si="84"/>
        <v>96.719352693357308</v>
      </c>
    </row>
    <row r="720" spans="1:8" ht="63.75" x14ac:dyDescent="0.25">
      <c r="A720" s="7" t="s">
        <v>793</v>
      </c>
      <c r="B720" s="8" t="s">
        <v>73</v>
      </c>
      <c r="C720" s="8" t="s">
        <v>6</v>
      </c>
      <c r="D720" s="10">
        <v>1830000000</v>
      </c>
      <c r="E720" s="11"/>
      <c r="F720" s="41">
        <f>F721+F725</f>
        <v>452531120</v>
      </c>
      <c r="G720" s="41">
        <f>G721+G725</f>
        <v>437685170</v>
      </c>
      <c r="H720" s="16">
        <f t="shared" si="84"/>
        <v>96.719352693357308</v>
      </c>
    </row>
    <row r="721" spans="1:8" ht="76.5" x14ac:dyDescent="0.25">
      <c r="A721" s="7" t="s">
        <v>512</v>
      </c>
      <c r="B721" s="8" t="s">
        <v>73</v>
      </c>
      <c r="C721" s="8" t="s">
        <v>6</v>
      </c>
      <c r="D721" s="10">
        <v>1830100000</v>
      </c>
      <c r="E721" s="11"/>
      <c r="F721" s="41">
        <f t="shared" ref="F721:G723" si="89">F722</f>
        <v>268672130</v>
      </c>
      <c r="G721" s="41">
        <f t="shared" si="89"/>
        <v>259669100</v>
      </c>
      <c r="H721" s="16">
        <f t="shared" si="84"/>
        <v>96.649064419149099</v>
      </c>
    </row>
    <row r="722" spans="1:8" ht="63.75" x14ac:dyDescent="0.25">
      <c r="A722" s="7" t="s">
        <v>513</v>
      </c>
      <c r="B722" s="8" t="s">
        <v>73</v>
      </c>
      <c r="C722" s="8" t="s">
        <v>6</v>
      </c>
      <c r="D722" s="10" t="s">
        <v>514</v>
      </c>
      <c r="E722" s="11"/>
      <c r="F722" s="41">
        <f t="shared" si="89"/>
        <v>268672130</v>
      </c>
      <c r="G722" s="41">
        <f t="shared" si="89"/>
        <v>259669100</v>
      </c>
      <c r="H722" s="16">
        <f t="shared" si="84"/>
        <v>96.649064419149099</v>
      </c>
    </row>
    <row r="723" spans="1:8" ht="63.75" x14ac:dyDescent="0.25">
      <c r="A723" s="7" t="s">
        <v>92</v>
      </c>
      <c r="B723" s="8" t="s">
        <v>73</v>
      </c>
      <c r="C723" s="8" t="s">
        <v>6</v>
      </c>
      <c r="D723" s="10" t="s">
        <v>514</v>
      </c>
      <c r="E723" s="10" t="s">
        <v>93</v>
      </c>
      <c r="F723" s="41">
        <f t="shared" si="89"/>
        <v>268672130</v>
      </c>
      <c r="G723" s="41">
        <f t="shared" si="89"/>
        <v>259669100</v>
      </c>
      <c r="H723" s="16">
        <f t="shared" si="84"/>
        <v>96.649064419149099</v>
      </c>
    </row>
    <row r="724" spans="1:8" ht="25.5" x14ac:dyDescent="0.25">
      <c r="A724" s="7" t="s">
        <v>94</v>
      </c>
      <c r="B724" s="8" t="s">
        <v>73</v>
      </c>
      <c r="C724" s="8" t="s">
        <v>6</v>
      </c>
      <c r="D724" s="10" t="s">
        <v>514</v>
      </c>
      <c r="E724" s="10" t="s">
        <v>95</v>
      </c>
      <c r="F724" s="41">
        <v>268672130</v>
      </c>
      <c r="G724" s="41">
        <v>259669100</v>
      </c>
      <c r="H724" s="16">
        <f t="shared" ref="H724:H726" si="90">G724/F724*100</f>
        <v>96.649064419149099</v>
      </c>
    </row>
    <row r="725" spans="1:8" ht="51" x14ac:dyDescent="0.25">
      <c r="A725" s="7" t="s">
        <v>795</v>
      </c>
      <c r="B725" s="8" t="s">
        <v>73</v>
      </c>
      <c r="C725" s="8" t="s">
        <v>6</v>
      </c>
      <c r="D725" s="10">
        <v>1830600000</v>
      </c>
      <c r="E725" s="10"/>
      <c r="F725" s="41">
        <f>F726+F729</f>
        <v>183858990</v>
      </c>
      <c r="G725" s="41">
        <f>G726+G729</f>
        <v>178016070</v>
      </c>
      <c r="H725" s="16">
        <f t="shared" si="90"/>
        <v>96.822064561542518</v>
      </c>
    </row>
    <row r="726" spans="1:8" ht="114.75" x14ac:dyDescent="0.25">
      <c r="A726" s="7" t="s">
        <v>796</v>
      </c>
      <c r="B726" s="8" t="s">
        <v>73</v>
      </c>
      <c r="C726" s="8" t="s">
        <v>6</v>
      </c>
      <c r="D726" s="10" t="s">
        <v>794</v>
      </c>
      <c r="E726" s="10"/>
      <c r="F726" s="41">
        <f>F727</f>
        <v>168780800</v>
      </c>
      <c r="G726" s="41">
        <f>G727</f>
        <v>163585710</v>
      </c>
      <c r="H726" s="16">
        <f t="shared" si="90"/>
        <v>96.921989941983924</v>
      </c>
    </row>
    <row r="727" spans="1:8" ht="63.75" x14ac:dyDescent="0.25">
      <c r="A727" s="7" t="s">
        <v>92</v>
      </c>
      <c r="B727" s="8" t="s">
        <v>73</v>
      </c>
      <c r="C727" s="8" t="s">
        <v>6</v>
      </c>
      <c r="D727" s="10" t="s">
        <v>794</v>
      </c>
      <c r="E727" s="10" t="s">
        <v>93</v>
      </c>
      <c r="F727" s="41">
        <f>F728</f>
        <v>168780800</v>
      </c>
      <c r="G727" s="41">
        <f>G728</f>
        <v>163585710</v>
      </c>
      <c r="H727" s="16">
        <f t="shared" si="84"/>
        <v>96.921989941983924</v>
      </c>
    </row>
    <row r="728" spans="1:8" ht="25.5" x14ac:dyDescent="0.25">
      <c r="A728" s="7" t="s">
        <v>94</v>
      </c>
      <c r="B728" s="8" t="s">
        <v>73</v>
      </c>
      <c r="C728" s="8" t="s">
        <v>6</v>
      </c>
      <c r="D728" s="10" t="s">
        <v>794</v>
      </c>
      <c r="E728" s="10" t="s">
        <v>95</v>
      </c>
      <c r="F728" s="41">
        <v>168780800</v>
      </c>
      <c r="G728" s="41">
        <v>163585710</v>
      </c>
      <c r="H728" s="16">
        <f t="shared" si="84"/>
        <v>96.921989941983924</v>
      </c>
    </row>
    <row r="729" spans="1:8" ht="127.5" x14ac:dyDescent="0.25">
      <c r="A729" s="7" t="s">
        <v>509</v>
      </c>
      <c r="B729" s="8" t="s">
        <v>73</v>
      </c>
      <c r="C729" s="8" t="s">
        <v>6</v>
      </c>
      <c r="D729" s="10" t="s">
        <v>797</v>
      </c>
      <c r="E729" s="11"/>
      <c r="F729" s="41">
        <f>F730</f>
        <v>15078190</v>
      </c>
      <c r="G729" s="41">
        <f>G730</f>
        <v>14430360</v>
      </c>
      <c r="H729" s="16">
        <f t="shared" si="84"/>
        <v>95.703529402401742</v>
      </c>
    </row>
    <row r="730" spans="1:8" ht="63.75" x14ac:dyDescent="0.25">
      <c r="A730" s="7" t="s">
        <v>92</v>
      </c>
      <c r="B730" s="8" t="s">
        <v>73</v>
      </c>
      <c r="C730" s="8" t="s">
        <v>6</v>
      </c>
      <c r="D730" s="10" t="s">
        <v>797</v>
      </c>
      <c r="E730" s="10" t="s">
        <v>93</v>
      </c>
      <c r="F730" s="41">
        <f>F731</f>
        <v>15078190</v>
      </c>
      <c r="G730" s="41">
        <f>G731</f>
        <v>14430360</v>
      </c>
      <c r="H730" s="16">
        <f t="shared" si="84"/>
        <v>95.703529402401742</v>
      </c>
    </row>
    <row r="731" spans="1:8" ht="25.5" x14ac:dyDescent="0.25">
      <c r="A731" s="7" t="s">
        <v>94</v>
      </c>
      <c r="B731" s="8" t="s">
        <v>73</v>
      </c>
      <c r="C731" s="8" t="s">
        <v>6</v>
      </c>
      <c r="D731" s="10" t="s">
        <v>797</v>
      </c>
      <c r="E731" s="10" t="s">
        <v>95</v>
      </c>
      <c r="F731" s="41">
        <v>15078190</v>
      </c>
      <c r="G731" s="41">
        <v>14430360</v>
      </c>
      <c r="H731" s="16">
        <f t="shared" si="84"/>
        <v>95.703529402401742</v>
      </c>
    </row>
    <row r="732" spans="1:8" x14ac:dyDescent="0.25">
      <c r="A732" s="7" t="s">
        <v>515</v>
      </c>
      <c r="B732" s="8" t="s">
        <v>73</v>
      </c>
      <c r="C732" s="8" t="s">
        <v>8</v>
      </c>
      <c r="D732" s="9"/>
      <c r="E732" s="9"/>
      <c r="F732" s="41">
        <f>F733+F789+F799+F833+F855</f>
        <v>4389463299.9899998</v>
      </c>
      <c r="G732" s="41">
        <f>G733+G789+G799+G833+G855</f>
        <v>4127442070</v>
      </c>
      <c r="H732" s="16">
        <f t="shared" si="84"/>
        <v>94.030677281420793</v>
      </c>
    </row>
    <row r="733" spans="1:8" ht="38.25" x14ac:dyDescent="0.25">
      <c r="A733" s="7" t="s">
        <v>491</v>
      </c>
      <c r="B733" s="8" t="s">
        <v>73</v>
      </c>
      <c r="C733" s="8" t="s">
        <v>8</v>
      </c>
      <c r="D733" s="8" t="s">
        <v>492</v>
      </c>
      <c r="E733" s="8"/>
      <c r="F733" s="41">
        <f>F734</f>
        <v>3563746520</v>
      </c>
      <c r="G733" s="41">
        <f>G734</f>
        <v>3398613810</v>
      </c>
      <c r="H733" s="16">
        <f t="shared" si="84"/>
        <v>95.36631718689128</v>
      </c>
    </row>
    <row r="734" spans="1:8" ht="25.5" x14ac:dyDescent="0.25">
      <c r="A734" s="7" t="s">
        <v>493</v>
      </c>
      <c r="B734" s="8" t="s">
        <v>73</v>
      </c>
      <c r="C734" s="8" t="s">
        <v>8</v>
      </c>
      <c r="D734" s="10" t="s">
        <v>494</v>
      </c>
      <c r="E734" s="10"/>
      <c r="F734" s="41">
        <f>F735+F756+F776+F782</f>
        <v>3563746520</v>
      </c>
      <c r="G734" s="41">
        <f>G735+G756+G776+G782</f>
        <v>3398613810</v>
      </c>
      <c r="H734" s="16">
        <f t="shared" si="84"/>
        <v>95.36631718689128</v>
      </c>
    </row>
    <row r="735" spans="1:8" ht="63.75" x14ac:dyDescent="0.25">
      <c r="A735" s="7" t="s">
        <v>495</v>
      </c>
      <c r="B735" s="8" t="s">
        <v>73</v>
      </c>
      <c r="C735" s="8" t="s">
        <v>8</v>
      </c>
      <c r="D735" s="10" t="s">
        <v>496</v>
      </c>
      <c r="E735" s="11"/>
      <c r="F735" s="41">
        <f>F736+F742+F747+F750+F753</f>
        <v>3277489030</v>
      </c>
      <c r="G735" s="41">
        <f>G736+G742+G747+G750+G753</f>
        <v>3121925120</v>
      </c>
      <c r="H735" s="16">
        <f t="shared" si="84"/>
        <v>95.253564281189981</v>
      </c>
    </row>
    <row r="736" spans="1:8" ht="140.25" x14ac:dyDescent="0.25">
      <c r="A736" s="7" t="s">
        <v>516</v>
      </c>
      <c r="B736" s="8" t="s">
        <v>73</v>
      </c>
      <c r="C736" s="8" t="s">
        <v>8</v>
      </c>
      <c r="D736" s="10" t="s">
        <v>517</v>
      </c>
      <c r="E736" s="11"/>
      <c r="F736" s="41">
        <f>F737+F739</f>
        <v>923370030</v>
      </c>
      <c r="G736" s="41">
        <f>G737+G739</f>
        <v>824638580</v>
      </c>
      <c r="H736" s="16">
        <f t="shared" si="84"/>
        <v>89.307488136689912</v>
      </c>
    </row>
    <row r="737" spans="1:8" ht="51" x14ac:dyDescent="0.25">
      <c r="A737" s="7" t="s">
        <v>29</v>
      </c>
      <c r="B737" s="8" t="s">
        <v>73</v>
      </c>
      <c r="C737" s="8" t="s">
        <v>8</v>
      </c>
      <c r="D737" s="10" t="s">
        <v>517</v>
      </c>
      <c r="E737" s="10" t="s">
        <v>30</v>
      </c>
      <c r="F737" s="41">
        <f>F738</f>
        <v>98731430</v>
      </c>
      <c r="G737" s="41">
        <f>G738</f>
        <v>0</v>
      </c>
      <c r="H737" s="16">
        <f t="shared" si="84"/>
        <v>0</v>
      </c>
    </row>
    <row r="738" spans="1:8" ht="63.75" x14ac:dyDescent="0.25">
      <c r="A738" s="7" t="s">
        <v>31</v>
      </c>
      <c r="B738" s="8" t="s">
        <v>73</v>
      </c>
      <c r="C738" s="8" t="s">
        <v>8</v>
      </c>
      <c r="D738" s="10" t="s">
        <v>517</v>
      </c>
      <c r="E738" s="10" t="s">
        <v>32</v>
      </c>
      <c r="F738" s="41">
        <v>98731430</v>
      </c>
      <c r="G738" s="41">
        <v>0</v>
      </c>
      <c r="H738" s="16">
        <f t="shared" si="84"/>
        <v>0</v>
      </c>
    </row>
    <row r="739" spans="1:8" ht="63.75" x14ac:dyDescent="0.25">
      <c r="A739" s="7" t="s">
        <v>92</v>
      </c>
      <c r="B739" s="8" t="s">
        <v>73</v>
      </c>
      <c r="C739" s="8" t="s">
        <v>8</v>
      </c>
      <c r="D739" s="10" t="s">
        <v>517</v>
      </c>
      <c r="E739" s="10" t="s">
        <v>93</v>
      </c>
      <c r="F739" s="41">
        <f>F740+F741</f>
        <v>824638600</v>
      </c>
      <c r="G739" s="41">
        <f>G740+G741</f>
        <v>824638580</v>
      </c>
      <c r="H739" s="16">
        <f t="shared" si="84"/>
        <v>99.999997574695143</v>
      </c>
    </row>
    <row r="740" spans="1:8" ht="25.5" x14ac:dyDescent="0.25">
      <c r="A740" s="7" t="s">
        <v>94</v>
      </c>
      <c r="B740" s="8" t="s">
        <v>73</v>
      </c>
      <c r="C740" s="8" t="s">
        <v>8</v>
      </c>
      <c r="D740" s="10" t="s">
        <v>517</v>
      </c>
      <c r="E740" s="10" t="s">
        <v>95</v>
      </c>
      <c r="F740" s="41">
        <v>824629600</v>
      </c>
      <c r="G740" s="41">
        <v>824629580</v>
      </c>
      <c r="H740" s="16">
        <f t="shared" si="84"/>
        <v>99.999997574668669</v>
      </c>
    </row>
    <row r="741" spans="1:8" ht="140.25" x14ac:dyDescent="0.25">
      <c r="A741" s="7" t="s">
        <v>277</v>
      </c>
      <c r="B741" s="8" t="s">
        <v>73</v>
      </c>
      <c r="C741" s="8" t="s">
        <v>8</v>
      </c>
      <c r="D741" s="10" t="s">
        <v>517</v>
      </c>
      <c r="E741" s="10" t="s">
        <v>278</v>
      </c>
      <c r="F741" s="41">
        <v>9000</v>
      </c>
      <c r="G741" s="41">
        <v>9000</v>
      </c>
      <c r="H741" s="16">
        <f t="shared" ref="H741:H799" si="91">G741/F741*100</f>
        <v>100</v>
      </c>
    </row>
    <row r="742" spans="1:8" ht="409.5" x14ac:dyDescent="0.25">
      <c r="A742" s="7" t="s">
        <v>499</v>
      </c>
      <c r="B742" s="8" t="s">
        <v>73</v>
      </c>
      <c r="C742" s="8" t="s">
        <v>8</v>
      </c>
      <c r="D742" s="10" t="s">
        <v>500</v>
      </c>
      <c r="E742" s="11"/>
      <c r="F742" s="41">
        <f>F745+F743</f>
        <v>2061016000</v>
      </c>
      <c r="G742" s="41">
        <f>G745+G743</f>
        <v>2058844440</v>
      </c>
      <c r="H742" s="16">
        <f t="shared" si="91"/>
        <v>99.894636431740452</v>
      </c>
    </row>
    <row r="743" spans="1:8" ht="51" x14ac:dyDescent="0.25">
      <c r="A743" s="7" t="s">
        <v>29</v>
      </c>
      <c r="B743" s="8" t="s">
        <v>73</v>
      </c>
      <c r="C743" s="8" t="s">
        <v>8</v>
      </c>
      <c r="D743" s="10" t="s">
        <v>500</v>
      </c>
      <c r="E743" s="10">
        <v>200</v>
      </c>
      <c r="F743" s="41">
        <f>F744</f>
        <v>2171560</v>
      </c>
      <c r="G743" s="41">
        <f>G744</f>
        <v>0</v>
      </c>
      <c r="H743" s="16">
        <f t="shared" si="91"/>
        <v>0</v>
      </c>
    </row>
    <row r="744" spans="1:8" ht="63.75" x14ac:dyDescent="0.25">
      <c r="A744" s="7" t="s">
        <v>31</v>
      </c>
      <c r="B744" s="8" t="s">
        <v>73</v>
      </c>
      <c r="C744" s="8" t="s">
        <v>8</v>
      </c>
      <c r="D744" s="10" t="s">
        <v>500</v>
      </c>
      <c r="E744" s="10">
        <v>240</v>
      </c>
      <c r="F744" s="41">
        <v>2171560</v>
      </c>
      <c r="G744" s="41">
        <v>0</v>
      </c>
      <c r="H744" s="16">
        <f t="shared" si="91"/>
        <v>0</v>
      </c>
    </row>
    <row r="745" spans="1:8" ht="63.75" x14ac:dyDescent="0.25">
      <c r="A745" s="7" t="s">
        <v>92</v>
      </c>
      <c r="B745" s="8" t="s">
        <v>73</v>
      </c>
      <c r="C745" s="8" t="s">
        <v>8</v>
      </c>
      <c r="D745" s="10" t="s">
        <v>500</v>
      </c>
      <c r="E745" s="10" t="s">
        <v>93</v>
      </c>
      <c r="F745" s="41">
        <f>F746</f>
        <v>2058844440</v>
      </c>
      <c r="G745" s="41">
        <f>G746</f>
        <v>2058844440</v>
      </c>
      <c r="H745" s="16">
        <f t="shared" si="91"/>
        <v>100</v>
      </c>
    </row>
    <row r="746" spans="1:8" ht="25.5" x14ac:dyDescent="0.25">
      <c r="A746" s="7" t="s">
        <v>94</v>
      </c>
      <c r="B746" s="8" t="s">
        <v>73</v>
      </c>
      <c r="C746" s="8" t="s">
        <v>8</v>
      </c>
      <c r="D746" s="10" t="s">
        <v>500</v>
      </c>
      <c r="E746" s="10" t="s">
        <v>95</v>
      </c>
      <c r="F746" s="41">
        <v>2058844440</v>
      </c>
      <c r="G746" s="41">
        <v>2058844440</v>
      </c>
      <c r="H746" s="16">
        <f t="shared" si="91"/>
        <v>100</v>
      </c>
    </row>
    <row r="747" spans="1:8" ht="409.5" x14ac:dyDescent="0.25">
      <c r="A747" s="7" t="s">
        <v>501</v>
      </c>
      <c r="B747" s="8" t="s">
        <v>73</v>
      </c>
      <c r="C747" s="8" t="s">
        <v>8</v>
      </c>
      <c r="D747" s="10" t="s">
        <v>502</v>
      </c>
      <c r="E747" s="11"/>
      <c r="F747" s="41">
        <f>F748</f>
        <v>137176000</v>
      </c>
      <c r="G747" s="41">
        <f>G748</f>
        <v>82565100</v>
      </c>
      <c r="H747" s="16">
        <f t="shared" si="91"/>
        <v>60.18917303318365</v>
      </c>
    </row>
    <row r="748" spans="1:8" ht="63.75" x14ac:dyDescent="0.25">
      <c r="A748" s="7" t="s">
        <v>92</v>
      </c>
      <c r="B748" s="8" t="s">
        <v>73</v>
      </c>
      <c r="C748" s="8" t="s">
        <v>8</v>
      </c>
      <c r="D748" s="10" t="s">
        <v>502</v>
      </c>
      <c r="E748" s="10" t="s">
        <v>93</v>
      </c>
      <c r="F748" s="41">
        <f>F749</f>
        <v>137176000</v>
      </c>
      <c r="G748" s="41">
        <f>G749</f>
        <v>82565100</v>
      </c>
      <c r="H748" s="16">
        <f t="shared" si="91"/>
        <v>60.18917303318365</v>
      </c>
    </row>
    <row r="749" spans="1:8" ht="140.25" x14ac:dyDescent="0.25">
      <c r="A749" s="7" t="s">
        <v>277</v>
      </c>
      <c r="B749" s="8" t="s">
        <v>73</v>
      </c>
      <c r="C749" s="8" t="s">
        <v>8</v>
      </c>
      <c r="D749" s="10" t="s">
        <v>502</v>
      </c>
      <c r="E749" s="10" t="s">
        <v>278</v>
      </c>
      <c r="F749" s="41">
        <v>137176000</v>
      </c>
      <c r="G749" s="41">
        <v>82565100</v>
      </c>
      <c r="H749" s="16">
        <f t="shared" si="91"/>
        <v>60.18917303318365</v>
      </c>
    </row>
    <row r="750" spans="1:8" ht="102" x14ac:dyDescent="0.25">
      <c r="A750" s="7" t="s">
        <v>503</v>
      </c>
      <c r="B750" s="8" t="s">
        <v>73</v>
      </c>
      <c r="C750" s="8" t="s">
        <v>8</v>
      </c>
      <c r="D750" s="10" t="s">
        <v>504</v>
      </c>
      <c r="E750" s="11"/>
      <c r="F750" s="41">
        <f>F751</f>
        <v>4400000</v>
      </c>
      <c r="G750" s="41">
        <f>G751</f>
        <v>4350000</v>
      </c>
      <c r="H750" s="16">
        <f t="shared" si="91"/>
        <v>98.86363636363636</v>
      </c>
    </row>
    <row r="751" spans="1:8" ht="38.25" x14ac:dyDescent="0.25">
      <c r="A751" s="7" t="s">
        <v>505</v>
      </c>
      <c r="B751" s="8" t="s">
        <v>73</v>
      </c>
      <c r="C751" s="8" t="s">
        <v>8</v>
      </c>
      <c r="D751" s="10" t="s">
        <v>504</v>
      </c>
      <c r="E751" s="10" t="s">
        <v>506</v>
      </c>
      <c r="F751" s="41">
        <f>F752</f>
        <v>4400000</v>
      </c>
      <c r="G751" s="41">
        <f>G752</f>
        <v>4350000</v>
      </c>
      <c r="H751" s="16">
        <f t="shared" si="91"/>
        <v>98.86363636363636</v>
      </c>
    </row>
    <row r="752" spans="1:8" ht="51" x14ac:dyDescent="0.25">
      <c r="A752" s="7" t="s">
        <v>507</v>
      </c>
      <c r="B752" s="8" t="s">
        <v>73</v>
      </c>
      <c r="C752" s="8" t="s">
        <v>8</v>
      </c>
      <c r="D752" s="10" t="s">
        <v>504</v>
      </c>
      <c r="E752" s="10" t="s">
        <v>508</v>
      </c>
      <c r="F752" s="41">
        <v>4400000</v>
      </c>
      <c r="G752" s="41">
        <v>4350000</v>
      </c>
      <c r="H752" s="16">
        <f t="shared" si="91"/>
        <v>98.86363636363636</v>
      </c>
    </row>
    <row r="753" spans="1:8" ht="409.5" x14ac:dyDescent="0.25">
      <c r="A753" s="7" t="s">
        <v>518</v>
      </c>
      <c r="B753" s="8" t="s">
        <v>73</v>
      </c>
      <c r="C753" s="8" t="s">
        <v>8</v>
      </c>
      <c r="D753" s="10" t="s">
        <v>519</v>
      </c>
      <c r="E753" s="11"/>
      <c r="F753" s="41">
        <f>F754</f>
        <v>151527000</v>
      </c>
      <c r="G753" s="41">
        <f>G754</f>
        <v>151527000</v>
      </c>
      <c r="H753" s="16">
        <f t="shared" si="91"/>
        <v>100</v>
      </c>
    </row>
    <row r="754" spans="1:8" ht="63.75" x14ac:dyDescent="0.25">
      <c r="A754" s="7" t="s">
        <v>92</v>
      </c>
      <c r="B754" s="8" t="s">
        <v>73</v>
      </c>
      <c r="C754" s="8" t="s">
        <v>8</v>
      </c>
      <c r="D754" s="10" t="s">
        <v>519</v>
      </c>
      <c r="E754" s="10" t="s">
        <v>93</v>
      </c>
      <c r="F754" s="41">
        <f>F755</f>
        <v>151527000</v>
      </c>
      <c r="G754" s="41">
        <f>G755</f>
        <v>151527000</v>
      </c>
      <c r="H754" s="16">
        <f t="shared" si="91"/>
        <v>100</v>
      </c>
    </row>
    <row r="755" spans="1:8" ht="25.5" x14ac:dyDescent="0.25">
      <c r="A755" s="7" t="s">
        <v>94</v>
      </c>
      <c r="B755" s="8" t="s">
        <v>73</v>
      </c>
      <c r="C755" s="8" t="s">
        <v>8</v>
      </c>
      <c r="D755" s="10" t="s">
        <v>519</v>
      </c>
      <c r="E755" s="10" t="s">
        <v>95</v>
      </c>
      <c r="F755" s="41">
        <v>151527000</v>
      </c>
      <c r="G755" s="41">
        <v>151527000</v>
      </c>
      <c r="H755" s="16">
        <f t="shared" si="91"/>
        <v>100</v>
      </c>
    </row>
    <row r="756" spans="1:8" ht="165.75" x14ac:dyDescent="0.25">
      <c r="A756" s="7" t="s">
        <v>520</v>
      </c>
      <c r="B756" s="8" t="s">
        <v>73</v>
      </c>
      <c r="C756" s="8" t="s">
        <v>8</v>
      </c>
      <c r="D756" s="10" t="s">
        <v>521</v>
      </c>
      <c r="E756" s="11"/>
      <c r="F756" s="41">
        <f>F757+F760+F765+F770+F773</f>
        <v>260929580</v>
      </c>
      <c r="G756" s="41">
        <f>G757+G760+G765+G770+G773</f>
        <v>251906740</v>
      </c>
      <c r="H756" s="16">
        <f t="shared" si="91"/>
        <v>96.542040193373253</v>
      </c>
    </row>
    <row r="757" spans="1:8" ht="191.25" x14ac:dyDescent="0.25">
      <c r="A757" s="7" t="s">
        <v>522</v>
      </c>
      <c r="B757" s="8" t="s">
        <v>73</v>
      </c>
      <c r="C757" s="8" t="s">
        <v>8</v>
      </c>
      <c r="D757" s="10" t="s">
        <v>523</v>
      </c>
      <c r="E757" s="11"/>
      <c r="F757" s="41">
        <f>F758</f>
        <v>3916000</v>
      </c>
      <c r="G757" s="41">
        <f>G758</f>
        <v>3916000</v>
      </c>
      <c r="H757" s="16">
        <f t="shared" si="91"/>
        <v>100</v>
      </c>
    </row>
    <row r="758" spans="1:8" ht="63.75" x14ac:dyDescent="0.25">
      <c r="A758" s="7" t="s">
        <v>92</v>
      </c>
      <c r="B758" s="8" t="s">
        <v>73</v>
      </c>
      <c r="C758" s="8" t="s">
        <v>8</v>
      </c>
      <c r="D758" s="10" t="s">
        <v>523</v>
      </c>
      <c r="E758" s="10" t="s">
        <v>93</v>
      </c>
      <c r="F758" s="41">
        <f>F759</f>
        <v>3916000</v>
      </c>
      <c r="G758" s="41">
        <f>G759</f>
        <v>3916000</v>
      </c>
      <c r="H758" s="16">
        <f t="shared" si="91"/>
        <v>100</v>
      </c>
    </row>
    <row r="759" spans="1:8" ht="140.25" x14ac:dyDescent="0.25">
      <c r="A759" s="7" t="s">
        <v>277</v>
      </c>
      <c r="B759" s="8" t="s">
        <v>73</v>
      </c>
      <c r="C759" s="8" t="s">
        <v>8</v>
      </c>
      <c r="D759" s="10" t="s">
        <v>523</v>
      </c>
      <c r="E759" s="10" t="s">
        <v>278</v>
      </c>
      <c r="F759" s="41">
        <v>3916000</v>
      </c>
      <c r="G759" s="41">
        <v>3916000</v>
      </c>
      <c r="H759" s="16">
        <f t="shared" si="91"/>
        <v>100</v>
      </c>
    </row>
    <row r="760" spans="1:8" ht="102" x14ac:dyDescent="0.25">
      <c r="A760" s="7" t="s">
        <v>524</v>
      </c>
      <c r="B760" s="8" t="s">
        <v>73</v>
      </c>
      <c r="C760" s="8" t="s">
        <v>8</v>
      </c>
      <c r="D760" s="10" t="s">
        <v>525</v>
      </c>
      <c r="E760" s="11"/>
      <c r="F760" s="41">
        <f>F763+F761</f>
        <v>290000</v>
      </c>
      <c r="G760" s="41">
        <f>G763+G761</f>
        <v>169940</v>
      </c>
      <c r="H760" s="16">
        <f t="shared" si="91"/>
        <v>58.599999999999994</v>
      </c>
    </row>
    <row r="761" spans="1:8" ht="51" x14ac:dyDescent="0.25">
      <c r="A761" s="7" t="s">
        <v>29</v>
      </c>
      <c r="B761" s="8" t="s">
        <v>73</v>
      </c>
      <c r="C761" s="8" t="s">
        <v>8</v>
      </c>
      <c r="D761" s="10" t="s">
        <v>525</v>
      </c>
      <c r="E761" s="10">
        <v>200</v>
      </c>
      <c r="F761" s="41">
        <f>F762</f>
        <v>120060</v>
      </c>
      <c r="G761" s="41">
        <f>G762</f>
        <v>0</v>
      </c>
      <c r="H761" s="16">
        <f t="shared" si="91"/>
        <v>0</v>
      </c>
    </row>
    <row r="762" spans="1:8" ht="63.75" x14ac:dyDescent="0.25">
      <c r="A762" s="7" t="s">
        <v>31</v>
      </c>
      <c r="B762" s="8" t="s">
        <v>73</v>
      </c>
      <c r="C762" s="8" t="s">
        <v>8</v>
      </c>
      <c r="D762" s="10" t="s">
        <v>525</v>
      </c>
      <c r="E762" s="10">
        <v>240</v>
      </c>
      <c r="F762" s="41">
        <v>120060</v>
      </c>
      <c r="G762" s="41">
        <v>0</v>
      </c>
      <c r="H762" s="16">
        <f t="shared" si="91"/>
        <v>0</v>
      </c>
    </row>
    <row r="763" spans="1:8" ht="63.75" x14ac:dyDescent="0.25">
      <c r="A763" s="7" t="s">
        <v>92</v>
      </c>
      <c r="B763" s="8" t="s">
        <v>73</v>
      </c>
      <c r="C763" s="8" t="s">
        <v>8</v>
      </c>
      <c r="D763" s="10" t="s">
        <v>525</v>
      </c>
      <c r="E763" s="10" t="s">
        <v>93</v>
      </c>
      <c r="F763" s="41">
        <f>F764</f>
        <v>169940</v>
      </c>
      <c r="G763" s="41">
        <f>G764</f>
        <v>169940</v>
      </c>
      <c r="H763" s="16">
        <f t="shared" si="91"/>
        <v>100</v>
      </c>
    </row>
    <row r="764" spans="1:8" ht="25.5" x14ac:dyDescent="0.25">
      <c r="A764" s="7" t="s">
        <v>94</v>
      </c>
      <c r="B764" s="8" t="s">
        <v>73</v>
      </c>
      <c r="C764" s="8" t="s">
        <v>8</v>
      </c>
      <c r="D764" s="10" t="s">
        <v>525</v>
      </c>
      <c r="E764" s="10" t="s">
        <v>95</v>
      </c>
      <c r="F764" s="41">
        <v>169940</v>
      </c>
      <c r="G764" s="41">
        <v>169940</v>
      </c>
      <c r="H764" s="16">
        <f t="shared" si="91"/>
        <v>100</v>
      </c>
    </row>
    <row r="765" spans="1:8" ht="153" x14ac:dyDescent="0.25">
      <c r="A765" s="7" t="s">
        <v>526</v>
      </c>
      <c r="B765" s="8" t="s">
        <v>73</v>
      </c>
      <c r="C765" s="8" t="s">
        <v>8</v>
      </c>
      <c r="D765" s="10" t="s">
        <v>527</v>
      </c>
      <c r="E765" s="11"/>
      <c r="F765" s="41">
        <f>F766+F768</f>
        <v>13203900</v>
      </c>
      <c r="G765" s="41">
        <f>G766+G768</f>
        <v>12737150</v>
      </c>
      <c r="H765" s="16">
        <f t="shared" si="91"/>
        <v>96.465059565734364</v>
      </c>
    </row>
    <row r="766" spans="1:8" ht="51" x14ac:dyDescent="0.25">
      <c r="A766" s="7" t="s">
        <v>29</v>
      </c>
      <c r="B766" s="8" t="s">
        <v>73</v>
      </c>
      <c r="C766" s="8" t="s">
        <v>8</v>
      </c>
      <c r="D766" s="10" t="s">
        <v>527</v>
      </c>
      <c r="E766" s="10" t="s">
        <v>30</v>
      </c>
      <c r="F766" s="41">
        <f>F767</f>
        <v>7399670</v>
      </c>
      <c r="G766" s="41">
        <f>G767</f>
        <v>6943760</v>
      </c>
      <c r="H766" s="16">
        <f t="shared" si="91"/>
        <v>93.838779296914581</v>
      </c>
    </row>
    <row r="767" spans="1:8" ht="63.75" x14ac:dyDescent="0.25">
      <c r="A767" s="7" t="s">
        <v>31</v>
      </c>
      <c r="B767" s="8" t="s">
        <v>73</v>
      </c>
      <c r="C767" s="8" t="s">
        <v>8</v>
      </c>
      <c r="D767" s="10" t="s">
        <v>527</v>
      </c>
      <c r="E767" s="10" t="s">
        <v>32</v>
      </c>
      <c r="F767" s="41">
        <v>7399670</v>
      </c>
      <c r="G767" s="41">
        <v>6943760</v>
      </c>
      <c r="H767" s="16">
        <f t="shared" si="91"/>
        <v>93.838779296914581</v>
      </c>
    </row>
    <row r="768" spans="1:8" ht="38.25" x14ac:dyDescent="0.25">
      <c r="A768" s="7" t="s">
        <v>505</v>
      </c>
      <c r="B768" s="8" t="s">
        <v>73</v>
      </c>
      <c r="C768" s="8" t="s">
        <v>8</v>
      </c>
      <c r="D768" s="10" t="s">
        <v>527</v>
      </c>
      <c r="E768" s="10" t="s">
        <v>506</v>
      </c>
      <c r="F768" s="41">
        <f>F769</f>
        <v>5804230</v>
      </c>
      <c r="G768" s="41">
        <f>G769</f>
        <v>5793390</v>
      </c>
      <c r="H768" s="16">
        <f t="shared" si="91"/>
        <v>99.81323965452782</v>
      </c>
    </row>
    <row r="769" spans="1:8" ht="51" x14ac:dyDescent="0.25">
      <c r="A769" s="7" t="s">
        <v>507</v>
      </c>
      <c r="B769" s="8" t="s">
        <v>73</v>
      </c>
      <c r="C769" s="8" t="s">
        <v>8</v>
      </c>
      <c r="D769" s="10" t="s">
        <v>527</v>
      </c>
      <c r="E769" s="10" t="s">
        <v>508</v>
      </c>
      <c r="F769" s="41">
        <v>5804230</v>
      </c>
      <c r="G769" s="41">
        <v>5793390</v>
      </c>
      <c r="H769" s="16">
        <f t="shared" si="91"/>
        <v>99.81323965452782</v>
      </c>
    </row>
    <row r="770" spans="1:8" ht="102" x14ac:dyDescent="0.25">
      <c r="A770" s="7" t="s">
        <v>528</v>
      </c>
      <c r="B770" s="8" t="s">
        <v>73</v>
      </c>
      <c r="C770" s="8" t="s">
        <v>8</v>
      </c>
      <c r="D770" s="10" t="s">
        <v>529</v>
      </c>
      <c r="E770" s="11"/>
      <c r="F770" s="41">
        <f>F771</f>
        <v>148084680</v>
      </c>
      <c r="G770" s="41">
        <f>G771</f>
        <v>139654370</v>
      </c>
      <c r="H770" s="16">
        <f t="shared" si="91"/>
        <v>94.30710185550592</v>
      </c>
    </row>
    <row r="771" spans="1:8" ht="51" x14ac:dyDescent="0.25">
      <c r="A771" s="7" t="s">
        <v>29</v>
      </c>
      <c r="B771" s="8" t="s">
        <v>73</v>
      </c>
      <c r="C771" s="8" t="s">
        <v>8</v>
      </c>
      <c r="D771" s="10" t="s">
        <v>529</v>
      </c>
      <c r="E771" s="10" t="s">
        <v>30</v>
      </c>
      <c r="F771" s="41">
        <f>F772</f>
        <v>148084680</v>
      </c>
      <c r="G771" s="41">
        <f>G772</f>
        <v>139654370</v>
      </c>
      <c r="H771" s="16">
        <f t="shared" si="91"/>
        <v>94.30710185550592</v>
      </c>
    </row>
    <row r="772" spans="1:8" ht="63.75" x14ac:dyDescent="0.25">
      <c r="A772" s="7" t="s">
        <v>31</v>
      </c>
      <c r="B772" s="8" t="s">
        <v>73</v>
      </c>
      <c r="C772" s="8" t="s">
        <v>8</v>
      </c>
      <c r="D772" s="10" t="s">
        <v>529</v>
      </c>
      <c r="E772" s="10" t="s">
        <v>32</v>
      </c>
      <c r="F772" s="41">
        <v>148084680</v>
      </c>
      <c r="G772" s="41">
        <v>139654370</v>
      </c>
      <c r="H772" s="16">
        <f t="shared" si="91"/>
        <v>94.30710185550592</v>
      </c>
    </row>
    <row r="773" spans="1:8" ht="140.25" x14ac:dyDescent="0.25">
      <c r="A773" s="7" t="s">
        <v>530</v>
      </c>
      <c r="B773" s="8" t="s">
        <v>73</v>
      </c>
      <c r="C773" s="8" t="s">
        <v>8</v>
      </c>
      <c r="D773" s="10" t="s">
        <v>531</v>
      </c>
      <c r="E773" s="11"/>
      <c r="F773" s="41">
        <f>F774</f>
        <v>95435000</v>
      </c>
      <c r="G773" s="41">
        <f>G774</f>
        <v>95429280</v>
      </c>
      <c r="H773" s="16">
        <f t="shared" si="91"/>
        <v>99.994006391784978</v>
      </c>
    </row>
    <row r="774" spans="1:8" ht="51" x14ac:dyDescent="0.25">
      <c r="A774" s="7" t="s">
        <v>29</v>
      </c>
      <c r="B774" s="8" t="s">
        <v>73</v>
      </c>
      <c r="C774" s="8" t="s">
        <v>8</v>
      </c>
      <c r="D774" s="10" t="s">
        <v>531</v>
      </c>
      <c r="E774" s="10" t="s">
        <v>30</v>
      </c>
      <c r="F774" s="41">
        <f>F775</f>
        <v>95435000</v>
      </c>
      <c r="G774" s="41">
        <f>G775</f>
        <v>95429280</v>
      </c>
      <c r="H774" s="16">
        <f t="shared" si="91"/>
        <v>99.994006391784978</v>
      </c>
    </row>
    <row r="775" spans="1:8" ht="63.75" x14ac:dyDescent="0.25">
      <c r="A775" s="7" t="s">
        <v>31</v>
      </c>
      <c r="B775" s="8" t="s">
        <v>73</v>
      </c>
      <c r="C775" s="8" t="s">
        <v>8</v>
      </c>
      <c r="D775" s="10" t="s">
        <v>531</v>
      </c>
      <c r="E775" s="10" t="s">
        <v>32</v>
      </c>
      <c r="F775" s="41">
        <v>95435000</v>
      </c>
      <c r="G775" s="41">
        <v>95429280</v>
      </c>
      <c r="H775" s="16">
        <f t="shared" si="91"/>
        <v>99.994006391784978</v>
      </c>
    </row>
    <row r="776" spans="1:8" ht="165.75" x14ac:dyDescent="0.25">
      <c r="A776" s="7" t="s">
        <v>532</v>
      </c>
      <c r="B776" s="8" t="s">
        <v>73</v>
      </c>
      <c r="C776" s="8" t="s">
        <v>8</v>
      </c>
      <c r="D776" s="10" t="s">
        <v>533</v>
      </c>
      <c r="E776" s="11"/>
      <c r="F776" s="41">
        <f t="shared" ref="F776:G780" si="92">F777</f>
        <v>13467000</v>
      </c>
      <c r="G776" s="41">
        <f t="shared" si="92"/>
        <v>13466000</v>
      </c>
      <c r="H776" s="16">
        <f t="shared" si="91"/>
        <v>99.992574441226694</v>
      </c>
    </row>
    <row r="777" spans="1:8" ht="204" x14ac:dyDescent="0.25">
      <c r="A777" s="7" t="s">
        <v>534</v>
      </c>
      <c r="B777" s="8" t="s">
        <v>73</v>
      </c>
      <c r="C777" s="8" t="s">
        <v>8</v>
      </c>
      <c r="D777" s="10" t="s">
        <v>535</v>
      </c>
      <c r="E777" s="11"/>
      <c r="F777" s="41">
        <f>F780+F778</f>
        <v>13467000</v>
      </c>
      <c r="G777" s="41">
        <f>G780+G778</f>
        <v>13466000</v>
      </c>
      <c r="H777" s="16">
        <f t="shared" si="91"/>
        <v>99.992574441226694</v>
      </c>
    </row>
    <row r="778" spans="1:8" ht="51" x14ac:dyDescent="0.25">
      <c r="A778" s="7" t="s">
        <v>29</v>
      </c>
      <c r="B778" s="8" t="s">
        <v>73</v>
      </c>
      <c r="C778" s="8" t="s">
        <v>8</v>
      </c>
      <c r="D778" s="10" t="s">
        <v>535</v>
      </c>
      <c r="E778" s="10">
        <v>200</v>
      </c>
      <c r="F778" s="41">
        <f>F779</f>
        <v>76700</v>
      </c>
      <c r="G778" s="41">
        <f>G779</f>
        <v>75700</v>
      </c>
      <c r="H778" s="16">
        <f t="shared" si="91"/>
        <v>98.696219035202077</v>
      </c>
    </row>
    <row r="779" spans="1:8" ht="63.75" x14ac:dyDescent="0.25">
      <c r="A779" s="7" t="s">
        <v>31</v>
      </c>
      <c r="B779" s="8" t="s">
        <v>73</v>
      </c>
      <c r="C779" s="8" t="s">
        <v>8</v>
      </c>
      <c r="D779" s="10" t="s">
        <v>535</v>
      </c>
      <c r="E779" s="10">
        <v>240</v>
      </c>
      <c r="F779" s="41">
        <v>76700</v>
      </c>
      <c r="G779" s="41">
        <v>75700</v>
      </c>
      <c r="H779" s="16">
        <f t="shared" si="91"/>
        <v>98.696219035202077</v>
      </c>
    </row>
    <row r="780" spans="1:8" ht="63.75" x14ac:dyDescent="0.25">
      <c r="A780" s="7" t="s">
        <v>92</v>
      </c>
      <c r="B780" s="8" t="s">
        <v>73</v>
      </c>
      <c r="C780" s="8" t="s">
        <v>8</v>
      </c>
      <c r="D780" s="10" t="s">
        <v>535</v>
      </c>
      <c r="E780" s="10" t="s">
        <v>93</v>
      </c>
      <c r="F780" s="41">
        <f t="shared" si="92"/>
        <v>13390300</v>
      </c>
      <c r="G780" s="41">
        <f t="shared" si="92"/>
        <v>13390300</v>
      </c>
      <c r="H780" s="16">
        <f t="shared" si="91"/>
        <v>100</v>
      </c>
    </row>
    <row r="781" spans="1:8" ht="25.5" x14ac:dyDescent="0.25">
      <c r="A781" s="7" t="s">
        <v>94</v>
      </c>
      <c r="B781" s="8" t="s">
        <v>73</v>
      </c>
      <c r="C781" s="8" t="s">
        <v>8</v>
      </c>
      <c r="D781" s="10" t="s">
        <v>535</v>
      </c>
      <c r="E781" s="10" t="s">
        <v>95</v>
      </c>
      <c r="F781" s="41">
        <v>13390300</v>
      </c>
      <c r="G781" s="41">
        <v>13390300</v>
      </c>
      <c r="H781" s="16">
        <f t="shared" si="91"/>
        <v>100</v>
      </c>
    </row>
    <row r="782" spans="1:8" ht="25.5" x14ac:dyDescent="0.25">
      <c r="A782" s="7" t="s">
        <v>542</v>
      </c>
      <c r="B782" s="8" t="s">
        <v>73</v>
      </c>
      <c r="C782" s="8" t="s">
        <v>8</v>
      </c>
      <c r="D782" s="10" t="s">
        <v>543</v>
      </c>
      <c r="E782" s="11"/>
      <c r="F782" s="41">
        <f>F783+F786</f>
        <v>11860910</v>
      </c>
      <c r="G782" s="41">
        <f>G783+G786</f>
        <v>11315950</v>
      </c>
      <c r="H782" s="16">
        <f t="shared" si="91"/>
        <v>95.405411557797834</v>
      </c>
    </row>
    <row r="783" spans="1:8" ht="318.75" x14ac:dyDescent="0.25">
      <c r="A783" s="7" t="s">
        <v>544</v>
      </c>
      <c r="B783" s="8" t="s">
        <v>73</v>
      </c>
      <c r="C783" s="8" t="s">
        <v>8</v>
      </c>
      <c r="D783" s="10" t="s">
        <v>545</v>
      </c>
      <c r="E783" s="11"/>
      <c r="F783" s="41">
        <f>F784</f>
        <v>7860910</v>
      </c>
      <c r="G783" s="41">
        <f>G784</f>
        <v>7860910</v>
      </c>
      <c r="H783" s="16">
        <f t="shared" si="91"/>
        <v>100</v>
      </c>
    </row>
    <row r="784" spans="1:8" ht="51" x14ac:dyDescent="0.25">
      <c r="A784" s="7" t="s">
        <v>29</v>
      </c>
      <c r="B784" s="8" t="s">
        <v>73</v>
      </c>
      <c r="C784" s="8" t="s">
        <v>8</v>
      </c>
      <c r="D784" s="10" t="s">
        <v>545</v>
      </c>
      <c r="E784" s="10" t="s">
        <v>30</v>
      </c>
      <c r="F784" s="41">
        <f>F785</f>
        <v>7860910</v>
      </c>
      <c r="G784" s="41">
        <f>G785</f>
        <v>7860910</v>
      </c>
      <c r="H784" s="16">
        <f t="shared" si="91"/>
        <v>100</v>
      </c>
    </row>
    <row r="785" spans="1:8" ht="63.75" x14ac:dyDescent="0.25">
      <c r="A785" s="7" t="s">
        <v>31</v>
      </c>
      <c r="B785" s="8" t="s">
        <v>73</v>
      </c>
      <c r="C785" s="8" t="s">
        <v>8</v>
      </c>
      <c r="D785" s="10" t="s">
        <v>545</v>
      </c>
      <c r="E785" s="10" t="s">
        <v>32</v>
      </c>
      <c r="F785" s="41">
        <v>7860910</v>
      </c>
      <c r="G785" s="41">
        <v>7860910</v>
      </c>
      <c r="H785" s="16">
        <f t="shared" si="91"/>
        <v>100</v>
      </c>
    </row>
    <row r="786" spans="1:8" ht="76.5" x14ac:dyDescent="0.25">
      <c r="A786" s="7" t="s">
        <v>546</v>
      </c>
      <c r="B786" s="8" t="s">
        <v>73</v>
      </c>
      <c r="C786" s="8" t="s">
        <v>8</v>
      </c>
      <c r="D786" s="10" t="s">
        <v>547</v>
      </c>
      <c r="E786" s="11"/>
      <c r="F786" s="41">
        <f>F787</f>
        <v>4000000</v>
      </c>
      <c r="G786" s="41">
        <f>G787</f>
        <v>3455040</v>
      </c>
      <c r="H786" s="16">
        <f t="shared" si="91"/>
        <v>86.375999999999991</v>
      </c>
    </row>
    <row r="787" spans="1:8" ht="51" x14ac:dyDescent="0.25">
      <c r="A787" s="7" t="s">
        <v>29</v>
      </c>
      <c r="B787" s="8" t="s">
        <v>73</v>
      </c>
      <c r="C787" s="8" t="s">
        <v>8</v>
      </c>
      <c r="D787" s="10" t="s">
        <v>547</v>
      </c>
      <c r="E787" s="10" t="s">
        <v>30</v>
      </c>
      <c r="F787" s="41">
        <f>F788</f>
        <v>4000000</v>
      </c>
      <c r="G787" s="41">
        <f>G788</f>
        <v>3455040</v>
      </c>
      <c r="H787" s="16">
        <f t="shared" si="91"/>
        <v>86.375999999999991</v>
      </c>
    </row>
    <row r="788" spans="1:8" ht="63.75" x14ac:dyDescent="0.25">
      <c r="A788" s="7" t="s">
        <v>31</v>
      </c>
      <c r="B788" s="8" t="s">
        <v>73</v>
      </c>
      <c r="C788" s="8" t="s">
        <v>8</v>
      </c>
      <c r="D788" s="10" t="s">
        <v>547</v>
      </c>
      <c r="E788" s="10" t="s">
        <v>32</v>
      </c>
      <c r="F788" s="41">
        <v>4000000</v>
      </c>
      <c r="G788" s="41">
        <v>3455040</v>
      </c>
      <c r="H788" s="16">
        <f t="shared" si="91"/>
        <v>86.375999999999991</v>
      </c>
    </row>
    <row r="789" spans="1:8" ht="38.25" x14ac:dyDescent="0.25">
      <c r="A789" s="7" t="s">
        <v>296</v>
      </c>
      <c r="B789" s="8" t="s">
        <v>73</v>
      </c>
      <c r="C789" s="8" t="s">
        <v>8</v>
      </c>
      <c r="D789" s="8" t="s">
        <v>297</v>
      </c>
      <c r="E789" s="8"/>
      <c r="F789" s="41">
        <f t="shared" ref="F789:G793" si="93">F790</f>
        <v>41435900</v>
      </c>
      <c r="G789" s="41">
        <f t="shared" si="93"/>
        <v>41430660</v>
      </c>
      <c r="H789" s="16">
        <f t="shared" si="91"/>
        <v>99.987353961178599</v>
      </c>
    </row>
    <row r="790" spans="1:8" ht="38.25" x14ac:dyDescent="0.25">
      <c r="A790" s="7" t="s">
        <v>548</v>
      </c>
      <c r="B790" s="8" t="s">
        <v>73</v>
      </c>
      <c r="C790" s="8" t="s">
        <v>8</v>
      </c>
      <c r="D790" s="10" t="s">
        <v>549</v>
      </c>
      <c r="E790" s="10"/>
      <c r="F790" s="41">
        <f>F791+F795</f>
        <v>41435900</v>
      </c>
      <c r="G790" s="41">
        <f>G791+G795</f>
        <v>41430660</v>
      </c>
      <c r="H790" s="16">
        <f t="shared" si="91"/>
        <v>99.987353961178599</v>
      </c>
    </row>
    <row r="791" spans="1:8" ht="114.75" x14ac:dyDescent="0.25">
      <c r="A791" s="7" t="s">
        <v>550</v>
      </c>
      <c r="B791" s="8" t="s">
        <v>73</v>
      </c>
      <c r="C791" s="8" t="s">
        <v>8</v>
      </c>
      <c r="D791" s="10" t="s">
        <v>551</v>
      </c>
      <c r="E791" s="11"/>
      <c r="F791" s="41">
        <f t="shared" si="93"/>
        <v>634000</v>
      </c>
      <c r="G791" s="41">
        <f t="shared" si="93"/>
        <v>628810</v>
      </c>
      <c r="H791" s="16">
        <f t="shared" si="91"/>
        <v>99.181388012618299</v>
      </c>
    </row>
    <row r="792" spans="1:8" ht="153" x14ac:dyDescent="0.25">
      <c r="A792" s="7" t="s">
        <v>552</v>
      </c>
      <c r="B792" s="8" t="s">
        <v>73</v>
      </c>
      <c r="C792" s="8" t="s">
        <v>8</v>
      </c>
      <c r="D792" s="10" t="s">
        <v>553</v>
      </c>
      <c r="E792" s="11"/>
      <c r="F792" s="41">
        <f t="shared" si="93"/>
        <v>634000</v>
      </c>
      <c r="G792" s="41">
        <f t="shared" si="93"/>
        <v>628810</v>
      </c>
      <c r="H792" s="16">
        <f t="shared" si="91"/>
        <v>99.181388012618299</v>
      </c>
    </row>
    <row r="793" spans="1:8" ht="63.75" x14ac:dyDescent="0.25">
      <c r="A793" s="7" t="s">
        <v>92</v>
      </c>
      <c r="B793" s="8" t="s">
        <v>73</v>
      </c>
      <c r="C793" s="8" t="s">
        <v>8</v>
      </c>
      <c r="D793" s="10" t="s">
        <v>553</v>
      </c>
      <c r="E793" s="10" t="s">
        <v>93</v>
      </c>
      <c r="F793" s="41">
        <f t="shared" si="93"/>
        <v>634000</v>
      </c>
      <c r="G793" s="41">
        <f t="shared" si="93"/>
        <v>628810</v>
      </c>
      <c r="H793" s="16">
        <f t="shared" si="91"/>
        <v>99.181388012618299</v>
      </c>
    </row>
    <row r="794" spans="1:8" ht="140.25" x14ac:dyDescent="0.25">
      <c r="A794" s="7" t="s">
        <v>277</v>
      </c>
      <c r="B794" s="8" t="s">
        <v>73</v>
      </c>
      <c r="C794" s="8" t="s">
        <v>8</v>
      </c>
      <c r="D794" s="10" t="s">
        <v>553</v>
      </c>
      <c r="E794" s="10" t="s">
        <v>278</v>
      </c>
      <c r="F794" s="41">
        <v>634000</v>
      </c>
      <c r="G794" s="41">
        <v>628810</v>
      </c>
      <c r="H794" s="16">
        <f t="shared" si="91"/>
        <v>99.181388012618299</v>
      </c>
    </row>
    <row r="795" spans="1:8" ht="229.5" x14ac:dyDescent="0.25">
      <c r="A795" s="7" t="s">
        <v>848</v>
      </c>
      <c r="B795" s="8" t="s">
        <v>73</v>
      </c>
      <c r="C795" s="8" t="s">
        <v>8</v>
      </c>
      <c r="D795" s="28" t="s">
        <v>847</v>
      </c>
      <c r="E795" s="10"/>
      <c r="F795" s="41">
        <f t="shared" ref="F795:G797" si="94">F796</f>
        <v>40801900</v>
      </c>
      <c r="G795" s="41">
        <f t="shared" si="94"/>
        <v>40801850</v>
      </c>
      <c r="H795" s="16">
        <f t="shared" si="91"/>
        <v>99.999877456687074</v>
      </c>
    </row>
    <row r="796" spans="1:8" ht="344.25" x14ac:dyDescent="0.25">
      <c r="A796" s="7" t="s">
        <v>850</v>
      </c>
      <c r="B796" s="8" t="s">
        <v>73</v>
      </c>
      <c r="C796" s="8" t="s">
        <v>8</v>
      </c>
      <c r="D796" s="28" t="s">
        <v>849</v>
      </c>
      <c r="E796" s="10"/>
      <c r="F796" s="41">
        <f t="shared" si="94"/>
        <v>40801900</v>
      </c>
      <c r="G796" s="41">
        <f t="shared" si="94"/>
        <v>40801850</v>
      </c>
      <c r="H796" s="16">
        <f t="shared" si="91"/>
        <v>99.999877456687074</v>
      </c>
    </row>
    <row r="797" spans="1:8" ht="63.75" x14ac:dyDescent="0.25">
      <c r="A797" s="7" t="s">
        <v>92</v>
      </c>
      <c r="B797" s="8" t="s">
        <v>73</v>
      </c>
      <c r="C797" s="8" t="s">
        <v>8</v>
      </c>
      <c r="D797" s="28" t="s">
        <v>849</v>
      </c>
      <c r="E797" s="10">
        <v>600</v>
      </c>
      <c r="F797" s="41">
        <f t="shared" si="94"/>
        <v>40801900</v>
      </c>
      <c r="G797" s="41">
        <f t="shared" si="94"/>
        <v>40801850</v>
      </c>
      <c r="H797" s="16">
        <f t="shared" si="91"/>
        <v>99.999877456687074</v>
      </c>
    </row>
    <row r="798" spans="1:8" ht="140.25" x14ac:dyDescent="0.25">
      <c r="A798" s="7" t="s">
        <v>277</v>
      </c>
      <c r="B798" s="8" t="s">
        <v>73</v>
      </c>
      <c r="C798" s="8" t="s">
        <v>8</v>
      </c>
      <c r="D798" s="28" t="s">
        <v>849</v>
      </c>
      <c r="E798" s="10">
        <v>630</v>
      </c>
      <c r="F798" s="41">
        <v>40801900</v>
      </c>
      <c r="G798" s="41">
        <v>40801850</v>
      </c>
      <c r="H798" s="16">
        <f t="shared" si="91"/>
        <v>99.999877456687074</v>
      </c>
    </row>
    <row r="799" spans="1:8" ht="102" x14ac:dyDescent="0.25">
      <c r="A799" s="7" t="s">
        <v>105</v>
      </c>
      <c r="B799" s="8" t="s">
        <v>73</v>
      </c>
      <c r="C799" s="8" t="s">
        <v>8</v>
      </c>
      <c r="D799" s="8" t="s">
        <v>106</v>
      </c>
      <c r="E799" s="8"/>
      <c r="F799" s="41">
        <f>F800+F826</f>
        <v>7515050</v>
      </c>
      <c r="G799" s="41">
        <f>G800+G826</f>
        <v>7134090</v>
      </c>
      <c r="H799" s="16">
        <f t="shared" si="91"/>
        <v>94.930705717194158</v>
      </c>
    </row>
    <row r="800" spans="1:8" ht="38.25" x14ac:dyDescent="0.25">
      <c r="A800" s="34" t="s">
        <v>107</v>
      </c>
      <c r="B800" s="8" t="s">
        <v>73</v>
      </c>
      <c r="C800" s="8" t="s">
        <v>8</v>
      </c>
      <c r="D800" s="25">
        <v>1330000000</v>
      </c>
      <c r="E800" s="35"/>
      <c r="F800" s="41">
        <f>F801</f>
        <v>6515050</v>
      </c>
      <c r="G800" s="41">
        <f>G801</f>
        <v>6136240</v>
      </c>
      <c r="H800" s="16">
        <f t="shared" ref="H800:H927" si="95">G800/F800*100</f>
        <v>94.185616380534299</v>
      </c>
    </row>
    <row r="801" spans="1:8" ht="38.25" x14ac:dyDescent="0.25">
      <c r="A801" s="21" t="s">
        <v>108</v>
      </c>
      <c r="B801" s="8" t="s">
        <v>73</v>
      </c>
      <c r="C801" s="8" t="s">
        <v>8</v>
      </c>
      <c r="D801" s="25">
        <v>1330200000</v>
      </c>
      <c r="E801" s="25"/>
      <c r="F801" s="41">
        <f>F802+F805+F808+F811+F814+F817+F820+F823</f>
        <v>6515050</v>
      </c>
      <c r="G801" s="41">
        <f>G802+G805+G808+G811+G814+G817+G820+G823</f>
        <v>6136240</v>
      </c>
      <c r="H801" s="24">
        <f t="shared" si="95"/>
        <v>94.185616380534299</v>
      </c>
    </row>
    <row r="802" spans="1:8" ht="127.5" x14ac:dyDescent="0.25">
      <c r="A802" s="21" t="s">
        <v>777</v>
      </c>
      <c r="B802" s="8" t="s">
        <v>73</v>
      </c>
      <c r="C802" s="8" t="s">
        <v>8</v>
      </c>
      <c r="D802" s="25">
        <v>1330273052</v>
      </c>
      <c r="E802" s="25"/>
      <c r="F802" s="41">
        <f>F803</f>
        <v>25000</v>
      </c>
      <c r="G802" s="41">
        <f>G803</f>
        <v>25000</v>
      </c>
      <c r="H802" s="24">
        <f t="shared" si="95"/>
        <v>100</v>
      </c>
    </row>
    <row r="803" spans="1:8" ht="63.75" x14ac:dyDescent="0.25">
      <c r="A803" s="21" t="s">
        <v>92</v>
      </c>
      <c r="B803" s="8" t="s">
        <v>73</v>
      </c>
      <c r="C803" s="8" t="s">
        <v>8</v>
      </c>
      <c r="D803" s="25">
        <v>1330273052</v>
      </c>
      <c r="E803" s="25">
        <v>600</v>
      </c>
      <c r="F803" s="41">
        <f>F804</f>
        <v>25000</v>
      </c>
      <c r="G803" s="41">
        <f>G804</f>
        <v>25000</v>
      </c>
      <c r="H803" s="24">
        <f t="shared" si="95"/>
        <v>100</v>
      </c>
    </row>
    <row r="804" spans="1:8" ht="25.5" x14ac:dyDescent="0.25">
      <c r="A804" s="21" t="s">
        <v>94</v>
      </c>
      <c r="B804" s="8" t="s">
        <v>73</v>
      </c>
      <c r="C804" s="8" t="s">
        <v>8</v>
      </c>
      <c r="D804" s="25">
        <v>1330273052</v>
      </c>
      <c r="E804" s="25">
        <v>610</v>
      </c>
      <c r="F804" s="41">
        <v>25000</v>
      </c>
      <c r="G804" s="41">
        <v>25000</v>
      </c>
      <c r="H804" s="24">
        <f t="shared" si="95"/>
        <v>100</v>
      </c>
    </row>
    <row r="805" spans="1:8" ht="127.5" x14ac:dyDescent="0.25">
      <c r="A805" s="21" t="s">
        <v>777</v>
      </c>
      <c r="B805" s="8" t="s">
        <v>73</v>
      </c>
      <c r="C805" s="8" t="s">
        <v>8</v>
      </c>
      <c r="D805" s="25">
        <v>1330273053</v>
      </c>
      <c r="E805" s="25"/>
      <c r="F805" s="41">
        <f>F806</f>
        <v>20000</v>
      </c>
      <c r="G805" s="41">
        <f>G806</f>
        <v>20000</v>
      </c>
      <c r="H805" s="24">
        <f t="shared" ref="H805:H807" si="96">G805/F805*100</f>
        <v>100</v>
      </c>
    </row>
    <row r="806" spans="1:8" ht="63.75" x14ac:dyDescent="0.25">
      <c r="A806" s="21" t="s">
        <v>92</v>
      </c>
      <c r="B806" s="8" t="s">
        <v>73</v>
      </c>
      <c r="C806" s="8" t="s">
        <v>8</v>
      </c>
      <c r="D806" s="25">
        <v>1330273053</v>
      </c>
      <c r="E806" s="25">
        <v>600</v>
      </c>
      <c r="F806" s="41">
        <f>F807</f>
        <v>20000</v>
      </c>
      <c r="G806" s="41">
        <f>G807</f>
        <v>20000</v>
      </c>
      <c r="H806" s="24">
        <f t="shared" si="96"/>
        <v>100</v>
      </c>
    </row>
    <row r="807" spans="1:8" ht="25.5" x14ac:dyDescent="0.25">
      <c r="A807" s="21" t="s">
        <v>94</v>
      </c>
      <c r="B807" s="8" t="s">
        <v>73</v>
      </c>
      <c r="C807" s="8" t="s">
        <v>8</v>
      </c>
      <c r="D807" s="25">
        <v>1330273053</v>
      </c>
      <c r="E807" s="25">
        <v>610</v>
      </c>
      <c r="F807" s="41">
        <v>20000</v>
      </c>
      <c r="G807" s="41">
        <v>20000</v>
      </c>
      <c r="H807" s="24">
        <f t="shared" si="96"/>
        <v>100</v>
      </c>
    </row>
    <row r="808" spans="1:8" ht="127.5" x14ac:dyDescent="0.25">
      <c r="A808" s="21" t="s">
        <v>777</v>
      </c>
      <c r="B808" s="8" t="s">
        <v>73</v>
      </c>
      <c r="C808" s="8" t="s">
        <v>8</v>
      </c>
      <c r="D808" s="25" t="s">
        <v>803</v>
      </c>
      <c r="E808" s="25"/>
      <c r="F808" s="41">
        <f>F809</f>
        <v>13650</v>
      </c>
      <c r="G808" s="41">
        <f>G809</f>
        <v>11590</v>
      </c>
      <c r="H808" s="24">
        <f t="shared" ref="H808:H810" si="97">G808/F808*100</f>
        <v>84.908424908424905</v>
      </c>
    </row>
    <row r="809" spans="1:8" ht="63.75" x14ac:dyDescent="0.25">
      <c r="A809" s="21" t="s">
        <v>92</v>
      </c>
      <c r="B809" s="8" t="s">
        <v>73</v>
      </c>
      <c r="C809" s="8" t="s">
        <v>8</v>
      </c>
      <c r="D809" s="25" t="s">
        <v>803</v>
      </c>
      <c r="E809" s="25">
        <v>600</v>
      </c>
      <c r="F809" s="41">
        <f>F810</f>
        <v>13650</v>
      </c>
      <c r="G809" s="41">
        <f>G810</f>
        <v>11590</v>
      </c>
      <c r="H809" s="24">
        <f t="shared" si="97"/>
        <v>84.908424908424905</v>
      </c>
    </row>
    <row r="810" spans="1:8" ht="25.5" x14ac:dyDescent="0.25">
      <c r="A810" s="21" t="s">
        <v>94</v>
      </c>
      <c r="B810" s="8" t="s">
        <v>73</v>
      </c>
      <c r="C810" s="8" t="s">
        <v>8</v>
      </c>
      <c r="D810" s="25" t="s">
        <v>803</v>
      </c>
      <c r="E810" s="25">
        <v>610</v>
      </c>
      <c r="F810" s="41">
        <v>13650</v>
      </c>
      <c r="G810" s="41">
        <v>11590</v>
      </c>
      <c r="H810" s="24">
        <f t="shared" si="97"/>
        <v>84.908424908424905</v>
      </c>
    </row>
    <row r="811" spans="1:8" ht="127.5" x14ac:dyDescent="0.25">
      <c r="A811" s="21" t="s">
        <v>777</v>
      </c>
      <c r="B811" s="8" t="s">
        <v>73</v>
      </c>
      <c r="C811" s="8" t="s">
        <v>8</v>
      </c>
      <c r="D811" s="25" t="s">
        <v>804</v>
      </c>
      <c r="E811" s="25"/>
      <c r="F811" s="41">
        <f>F812</f>
        <v>6500</v>
      </c>
      <c r="G811" s="41">
        <f>G812</f>
        <v>4770</v>
      </c>
      <c r="H811" s="24">
        <f t="shared" ref="H811:H816" si="98">G811/F811*100</f>
        <v>73.384615384615387</v>
      </c>
    </row>
    <row r="812" spans="1:8" ht="63.75" x14ac:dyDescent="0.25">
      <c r="A812" s="21" t="s">
        <v>92</v>
      </c>
      <c r="B812" s="8" t="s">
        <v>73</v>
      </c>
      <c r="C812" s="8" t="s">
        <v>8</v>
      </c>
      <c r="D812" s="25" t="s">
        <v>804</v>
      </c>
      <c r="E812" s="25">
        <v>600</v>
      </c>
      <c r="F812" s="41">
        <f>F813</f>
        <v>6500</v>
      </c>
      <c r="G812" s="41">
        <f>G813</f>
        <v>4770</v>
      </c>
      <c r="H812" s="24">
        <f t="shared" si="98"/>
        <v>73.384615384615387</v>
      </c>
    </row>
    <row r="813" spans="1:8" ht="25.5" x14ac:dyDescent="0.25">
      <c r="A813" s="21" t="s">
        <v>94</v>
      </c>
      <c r="B813" s="8" t="s">
        <v>73</v>
      </c>
      <c r="C813" s="8" t="s">
        <v>8</v>
      </c>
      <c r="D813" s="25" t="s">
        <v>804</v>
      </c>
      <c r="E813" s="25">
        <v>610</v>
      </c>
      <c r="F813" s="41">
        <v>6500</v>
      </c>
      <c r="G813" s="41">
        <v>4770</v>
      </c>
      <c r="H813" s="24">
        <f t="shared" si="98"/>
        <v>73.384615384615387</v>
      </c>
    </row>
    <row r="814" spans="1:8" ht="127.5" x14ac:dyDescent="0.25">
      <c r="A814" s="21" t="s">
        <v>777</v>
      </c>
      <c r="B814" s="8" t="s">
        <v>73</v>
      </c>
      <c r="C814" s="8" t="s">
        <v>8</v>
      </c>
      <c r="D814" s="25" t="s">
        <v>805</v>
      </c>
      <c r="E814" s="25"/>
      <c r="F814" s="41">
        <f>F815</f>
        <v>2475000</v>
      </c>
      <c r="G814" s="41">
        <f>G815</f>
        <v>2475000</v>
      </c>
      <c r="H814" s="24">
        <f t="shared" si="98"/>
        <v>100</v>
      </c>
    </row>
    <row r="815" spans="1:8" ht="63.75" x14ac:dyDescent="0.25">
      <c r="A815" s="21" t="s">
        <v>92</v>
      </c>
      <c r="B815" s="8" t="s">
        <v>73</v>
      </c>
      <c r="C815" s="8" t="s">
        <v>8</v>
      </c>
      <c r="D815" s="25" t="s">
        <v>805</v>
      </c>
      <c r="E815" s="25">
        <v>600</v>
      </c>
      <c r="F815" s="41">
        <f>F816</f>
        <v>2475000</v>
      </c>
      <c r="G815" s="41">
        <f>G816</f>
        <v>2475000</v>
      </c>
      <c r="H815" s="24">
        <f t="shared" si="98"/>
        <v>100</v>
      </c>
    </row>
    <row r="816" spans="1:8" ht="25.5" x14ac:dyDescent="0.25">
      <c r="A816" s="21" t="s">
        <v>94</v>
      </c>
      <c r="B816" s="8" t="s">
        <v>73</v>
      </c>
      <c r="C816" s="8" t="s">
        <v>8</v>
      </c>
      <c r="D816" s="25" t="s">
        <v>805</v>
      </c>
      <c r="E816" s="25">
        <v>610</v>
      </c>
      <c r="F816" s="41">
        <v>2475000</v>
      </c>
      <c r="G816" s="41">
        <v>2475000</v>
      </c>
      <c r="H816" s="24">
        <f t="shared" si="98"/>
        <v>100</v>
      </c>
    </row>
    <row r="817" spans="1:8" ht="127.5" x14ac:dyDescent="0.25">
      <c r="A817" s="21" t="s">
        <v>777</v>
      </c>
      <c r="B817" s="8" t="s">
        <v>73</v>
      </c>
      <c r="C817" s="8" t="s">
        <v>8</v>
      </c>
      <c r="D817" s="25" t="s">
        <v>806</v>
      </c>
      <c r="E817" s="25"/>
      <c r="F817" s="41">
        <f>F818</f>
        <v>1980000</v>
      </c>
      <c r="G817" s="41">
        <f>G818</f>
        <v>1980000</v>
      </c>
      <c r="H817" s="24">
        <f t="shared" ref="H817:H819" si="99">G817/F817*100</f>
        <v>100</v>
      </c>
    </row>
    <row r="818" spans="1:8" ht="63.75" x14ac:dyDescent="0.25">
      <c r="A818" s="21" t="s">
        <v>92</v>
      </c>
      <c r="B818" s="8" t="s">
        <v>73</v>
      </c>
      <c r="C818" s="8" t="s">
        <v>8</v>
      </c>
      <c r="D818" s="25" t="s">
        <v>806</v>
      </c>
      <c r="E818" s="25">
        <v>600</v>
      </c>
      <c r="F818" s="41">
        <f>F819</f>
        <v>1980000</v>
      </c>
      <c r="G818" s="41">
        <f>G819</f>
        <v>1980000</v>
      </c>
      <c r="H818" s="24">
        <f t="shared" si="99"/>
        <v>100</v>
      </c>
    </row>
    <row r="819" spans="1:8" ht="25.5" x14ac:dyDescent="0.25">
      <c r="A819" s="21" t="s">
        <v>94</v>
      </c>
      <c r="B819" s="8" t="s">
        <v>73</v>
      </c>
      <c r="C819" s="8" t="s">
        <v>8</v>
      </c>
      <c r="D819" s="25" t="s">
        <v>806</v>
      </c>
      <c r="E819" s="25">
        <v>610</v>
      </c>
      <c r="F819" s="41">
        <v>1980000</v>
      </c>
      <c r="G819" s="41">
        <v>1980000</v>
      </c>
      <c r="H819" s="24">
        <f t="shared" si="99"/>
        <v>100</v>
      </c>
    </row>
    <row r="820" spans="1:8" ht="127.5" x14ac:dyDescent="0.25">
      <c r="A820" s="21" t="s">
        <v>777</v>
      </c>
      <c r="B820" s="8" t="s">
        <v>73</v>
      </c>
      <c r="C820" s="8" t="s">
        <v>8</v>
      </c>
      <c r="D820" s="25" t="s">
        <v>807</v>
      </c>
      <c r="E820" s="25"/>
      <c r="F820" s="41">
        <f>F821</f>
        <v>1351400</v>
      </c>
      <c r="G820" s="41">
        <f>G821</f>
        <v>1147320</v>
      </c>
      <c r="H820" s="24">
        <f t="shared" ref="H820:H822" si="100">G820/F820*100</f>
        <v>84.898623649548625</v>
      </c>
    </row>
    <row r="821" spans="1:8" ht="63.75" x14ac:dyDescent="0.25">
      <c r="A821" s="21" t="s">
        <v>92</v>
      </c>
      <c r="B821" s="8" t="s">
        <v>73</v>
      </c>
      <c r="C821" s="8" t="s">
        <v>8</v>
      </c>
      <c r="D821" s="25" t="s">
        <v>807</v>
      </c>
      <c r="E821" s="25">
        <v>600</v>
      </c>
      <c r="F821" s="41">
        <f>F822</f>
        <v>1351400</v>
      </c>
      <c r="G821" s="41">
        <f>G822</f>
        <v>1147320</v>
      </c>
      <c r="H821" s="24">
        <f t="shared" si="100"/>
        <v>84.898623649548625</v>
      </c>
    </row>
    <row r="822" spans="1:8" ht="25.5" x14ac:dyDescent="0.25">
      <c r="A822" s="21" t="s">
        <v>94</v>
      </c>
      <c r="B822" s="8" t="s">
        <v>73</v>
      </c>
      <c r="C822" s="8" t="s">
        <v>8</v>
      </c>
      <c r="D822" s="25" t="s">
        <v>807</v>
      </c>
      <c r="E822" s="25">
        <v>610</v>
      </c>
      <c r="F822" s="41">
        <v>1351400</v>
      </c>
      <c r="G822" s="41">
        <v>1147320</v>
      </c>
      <c r="H822" s="24">
        <f t="shared" si="100"/>
        <v>84.898623649548625</v>
      </c>
    </row>
    <row r="823" spans="1:8" ht="127.5" x14ac:dyDescent="0.25">
      <c r="A823" s="21" t="s">
        <v>777</v>
      </c>
      <c r="B823" s="8" t="s">
        <v>73</v>
      </c>
      <c r="C823" s="8" t="s">
        <v>8</v>
      </c>
      <c r="D823" s="25" t="s">
        <v>808</v>
      </c>
      <c r="E823" s="25"/>
      <c r="F823" s="41">
        <f>F824</f>
        <v>643500</v>
      </c>
      <c r="G823" s="41">
        <f>G824</f>
        <v>472560</v>
      </c>
      <c r="H823" s="24">
        <f t="shared" ref="H823:H825" si="101">G823/F823*100</f>
        <v>73.435897435897431</v>
      </c>
    </row>
    <row r="824" spans="1:8" ht="63.75" x14ac:dyDescent="0.25">
      <c r="A824" s="21" t="s">
        <v>92</v>
      </c>
      <c r="B824" s="8" t="s">
        <v>73</v>
      </c>
      <c r="C824" s="8" t="s">
        <v>8</v>
      </c>
      <c r="D824" s="25" t="s">
        <v>808</v>
      </c>
      <c r="E824" s="25">
        <v>600</v>
      </c>
      <c r="F824" s="41">
        <f>F825</f>
        <v>643500</v>
      </c>
      <c r="G824" s="41">
        <f>G825</f>
        <v>472560</v>
      </c>
      <c r="H824" s="24">
        <f t="shared" si="101"/>
        <v>73.435897435897431</v>
      </c>
    </row>
    <row r="825" spans="1:8" ht="25.5" x14ac:dyDescent="0.25">
      <c r="A825" s="21" t="s">
        <v>94</v>
      </c>
      <c r="B825" s="8" t="s">
        <v>73</v>
      </c>
      <c r="C825" s="8" t="s">
        <v>8</v>
      </c>
      <c r="D825" s="25" t="s">
        <v>808</v>
      </c>
      <c r="E825" s="25">
        <v>610</v>
      </c>
      <c r="F825" s="41">
        <v>643500</v>
      </c>
      <c r="G825" s="41">
        <v>472560</v>
      </c>
      <c r="H825" s="24">
        <f t="shared" si="101"/>
        <v>73.435897435897431</v>
      </c>
    </row>
    <row r="826" spans="1:8" ht="25.5" x14ac:dyDescent="0.25">
      <c r="A826" s="7" t="s">
        <v>554</v>
      </c>
      <c r="B826" s="8" t="s">
        <v>73</v>
      </c>
      <c r="C826" s="8" t="s">
        <v>8</v>
      </c>
      <c r="D826" s="10" t="s">
        <v>555</v>
      </c>
      <c r="E826" s="10"/>
      <c r="F826" s="41">
        <f t="shared" ref="F826:G829" si="102">F827</f>
        <v>1000000</v>
      </c>
      <c r="G826" s="41">
        <f t="shared" si="102"/>
        <v>997850</v>
      </c>
      <c r="H826" s="16">
        <f t="shared" si="95"/>
        <v>99.784999999999997</v>
      </c>
    </row>
    <row r="827" spans="1:8" ht="204" x14ac:dyDescent="0.25">
      <c r="A827" s="7" t="s">
        <v>556</v>
      </c>
      <c r="B827" s="8" t="s">
        <v>73</v>
      </c>
      <c r="C827" s="8" t="s">
        <v>8</v>
      </c>
      <c r="D827" s="10" t="s">
        <v>557</v>
      </c>
      <c r="E827" s="11"/>
      <c r="F827" s="41">
        <f t="shared" si="102"/>
        <v>1000000</v>
      </c>
      <c r="G827" s="41">
        <f t="shared" si="102"/>
        <v>997850</v>
      </c>
      <c r="H827" s="16">
        <f t="shared" si="95"/>
        <v>99.784999999999997</v>
      </c>
    </row>
    <row r="828" spans="1:8" ht="89.25" x14ac:dyDescent="0.25">
      <c r="A828" s="7" t="s">
        <v>558</v>
      </c>
      <c r="B828" s="8" t="s">
        <v>73</v>
      </c>
      <c r="C828" s="8" t="s">
        <v>8</v>
      </c>
      <c r="D828" s="10" t="s">
        <v>559</v>
      </c>
      <c r="E828" s="11"/>
      <c r="F828" s="41">
        <f>F829+F831</f>
        <v>1000000</v>
      </c>
      <c r="G828" s="41">
        <f>G829+G831</f>
        <v>997850</v>
      </c>
      <c r="H828" s="16">
        <f t="shared" si="95"/>
        <v>99.784999999999997</v>
      </c>
    </row>
    <row r="829" spans="1:8" ht="51" x14ac:dyDescent="0.25">
      <c r="A829" s="7" t="s">
        <v>29</v>
      </c>
      <c r="B829" s="8" t="s">
        <v>73</v>
      </c>
      <c r="C829" s="8" t="s">
        <v>8</v>
      </c>
      <c r="D829" s="10" t="s">
        <v>559</v>
      </c>
      <c r="E829" s="10" t="s">
        <v>30</v>
      </c>
      <c r="F829" s="41">
        <f t="shared" si="102"/>
        <v>2100</v>
      </c>
      <c r="G829" s="41">
        <f t="shared" si="102"/>
        <v>0</v>
      </c>
      <c r="H829" s="16">
        <f t="shared" si="95"/>
        <v>0</v>
      </c>
    </row>
    <row r="830" spans="1:8" ht="63.75" x14ac:dyDescent="0.25">
      <c r="A830" s="7" t="s">
        <v>31</v>
      </c>
      <c r="B830" s="8" t="s">
        <v>73</v>
      </c>
      <c r="C830" s="8" t="s">
        <v>8</v>
      </c>
      <c r="D830" s="10" t="s">
        <v>559</v>
      </c>
      <c r="E830" s="10" t="s">
        <v>32</v>
      </c>
      <c r="F830" s="41">
        <v>2100</v>
      </c>
      <c r="G830" s="41">
        <v>0</v>
      </c>
      <c r="H830" s="16">
        <f t="shared" si="95"/>
        <v>0</v>
      </c>
    </row>
    <row r="831" spans="1:8" ht="63.75" x14ac:dyDescent="0.25">
      <c r="A831" s="21" t="s">
        <v>92</v>
      </c>
      <c r="B831" s="8" t="s">
        <v>73</v>
      </c>
      <c r="C831" s="8" t="s">
        <v>8</v>
      </c>
      <c r="D831" s="10" t="s">
        <v>559</v>
      </c>
      <c r="E831" s="10">
        <v>600</v>
      </c>
      <c r="F831" s="41">
        <f>F832</f>
        <v>997900</v>
      </c>
      <c r="G831" s="41">
        <f>G832</f>
        <v>997850</v>
      </c>
      <c r="H831" s="16">
        <f t="shared" si="95"/>
        <v>99.994989477903601</v>
      </c>
    </row>
    <row r="832" spans="1:8" ht="25.5" x14ac:dyDescent="0.25">
      <c r="A832" s="21" t="s">
        <v>94</v>
      </c>
      <c r="B832" s="8" t="s">
        <v>73</v>
      </c>
      <c r="C832" s="8" t="s">
        <v>8</v>
      </c>
      <c r="D832" s="10" t="s">
        <v>559</v>
      </c>
      <c r="E832" s="10">
        <v>610</v>
      </c>
      <c r="F832" s="41">
        <v>997900</v>
      </c>
      <c r="G832" s="41">
        <v>997850</v>
      </c>
      <c r="H832" s="16">
        <f t="shared" si="95"/>
        <v>99.994989477903601</v>
      </c>
    </row>
    <row r="833" spans="1:8" ht="76.5" x14ac:dyDescent="0.25">
      <c r="A833" s="7" t="s">
        <v>890</v>
      </c>
      <c r="B833" s="8" t="s">
        <v>73</v>
      </c>
      <c r="C833" s="8" t="s">
        <v>8</v>
      </c>
      <c r="D833" s="8" t="s">
        <v>289</v>
      </c>
      <c r="E833" s="8"/>
      <c r="F833" s="41">
        <f t="shared" ref="F833:G853" si="103">F834</f>
        <v>673939829.99000001</v>
      </c>
      <c r="G833" s="41">
        <f t="shared" si="103"/>
        <v>578122000</v>
      </c>
      <c r="H833" s="16">
        <f t="shared" si="95"/>
        <v>85.782435504454185</v>
      </c>
    </row>
    <row r="834" spans="1:8" ht="51" x14ac:dyDescent="0.25">
      <c r="A834" s="7" t="s">
        <v>510</v>
      </c>
      <c r="B834" s="8" t="s">
        <v>73</v>
      </c>
      <c r="C834" s="8" t="s">
        <v>8</v>
      </c>
      <c r="D834" s="10" t="s">
        <v>511</v>
      </c>
      <c r="E834" s="10"/>
      <c r="F834" s="41">
        <f>F851+F835</f>
        <v>673939829.99000001</v>
      </c>
      <c r="G834" s="41">
        <f>G851+G835</f>
        <v>578122000</v>
      </c>
      <c r="H834" s="16">
        <f t="shared" si="95"/>
        <v>85.782435504454185</v>
      </c>
    </row>
    <row r="835" spans="1:8" ht="89.25" x14ac:dyDescent="0.25">
      <c r="A835" s="30" t="s">
        <v>536</v>
      </c>
      <c r="B835" s="31" t="s">
        <v>73</v>
      </c>
      <c r="C835" s="31" t="s">
        <v>8</v>
      </c>
      <c r="D835" s="29">
        <v>1830700000</v>
      </c>
      <c r="E835" s="32"/>
      <c r="F835" s="43">
        <f>F836+F839+F842+F845+F848</f>
        <v>479202989.99000001</v>
      </c>
      <c r="G835" s="43">
        <f>G836+G839+G842+G845+G848</f>
        <v>468810420</v>
      </c>
      <c r="H835" s="33">
        <f t="shared" si="95"/>
        <v>97.831280228402392</v>
      </c>
    </row>
    <row r="836" spans="1:8" ht="76.5" x14ac:dyDescent="0.25">
      <c r="A836" s="30" t="s">
        <v>537</v>
      </c>
      <c r="B836" s="31" t="s">
        <v>73</v>
      </c>
      <c r="C836" s="31" t="s">
        <v>8</v>
      </c>
      <c r="D836" s="29" t="s">
        <v>798</v>
      </c>
      <c r="E836" s="32"/>
      <c r="F836" s="43">
        <f>F837</f>
        <v>32592000</v>
      </c>
      <c r="G836" s="43">
        <f>G837</f>
        <v>28565660</v>
      </c>
      <c r="H836" s="33">
        <f t="shared" si="95"/>
        <v>87.646232204221903</v>
      </c>
    </row>
    <row r="837" spans="1:8" ht="63.75" x14ac:dyDescent="0.25">
      <c r="A837" s="30" t="s">
        <v>92</v>
      </c>
      <c r="B837" s="31" t="s">
        <v>73</v>
      </c>
      <c r="C837" s="31" t="s">
        <v>8</v>
      </c>
      <c r="D837" s="29" t="s">
        <v>798</v>
      </c>
      <c r="E837" s="29" t="s">
        <v>93</v>
      </c>
      <c r="F837" s="43">
        <f>F838</f>
        <v>32592000</v>
      </c>
      <c r="G837" s="43">
        <f>G838</f>
        <v>28565660</v>
      </c>
      <c r="H837" s="33">
        <f t="shared" si="95"/>
        <v>87.646232204221903</v>
      </c>
    </row>
    <row r="838" spans="1:8" ht="25.5" x14ac:dyDescent="0.25">
      <c r="A838" s="30" t="s">
        <v>94</v>
      </c>
      <c r="B838" s="31" t="s">
        <v>73</v>
      </c>
      <c r="C838" s="31" t="s">
        <v>8</v>
      </c>
      <c r="D838" s="29" t="s">
        <v>798</v>
      </c>
      <c r="E838" s="29" t="s">
        <v>95</v>
      </c>
      <c r="F838" s="43">
        <v>32592000</v>
      </c>
      <c r="G838" s="43">
        <v>28565660</v>
      </c>
      <c r="H838" s="33">
        <f t="shared" si="95"/>
        <v>87.646232204221903</v>
      </c>
    </row>
    <row r="839" spans="1:8" ht="89.25" x14ac:dyDescent="0.25">
      <c r="A839" s="30" t="s">
        <v>538</v>
      </c>
      <c r="B839" s="31" t="s">
        <v>73</v>
      </c>
      <c r="C839" s="31" t="s">
        <v>8</v>
      </c>
      <c r="D839" s="29" t="s">
        <v>799</v>
      </c>
      <c r="E839" s="32"/>
      <c r="F839" s="43">
        <f>F840</f>
        <v>23751480</v>
      </c>
      <c r="G839" s="43">
        <f>G840</f>
        <v>23376190</v>
      </c>
      <c r="H839" s="33">
        <f t="shared" si="95"/>
        <v>98.419930042254208</v>
      </c>
    </row>
    <row r="840" spans="1:8" ht="63.75" x14ac:dyDescent="0.25">
      <c r="A840" s="30" t="s">
        <v>92</v>
      </c>
      <c r="B840" s="31" t="s">
        <v>73</v>
      </c>
      <c r="C840" s="31" t="s">
        <v>8</v>
      </c>
      <c r="D840" s="29" t="s">
        <v>799</v>
      </c>
      <c r="E840" s="29" t="s">
        <v>93</v>
      </c>
      <c r="F840" s="43">
        <f>F841</f>
        <v>23751480</v>
      </c>
      <c r="G840" s="43">
        <f>G841</f>
        <v>23376190</v>
      </c>
      <c r="H840" s="33">
        <f t="shared" si="95"/>
        <v>98.419930042254208</v>
      </c>
    </row>
    <row r="841" spans="1:8" ht="25.5" x14ac:dyDescent="0.25">
      <c r="A841" s="30" t="s">
        <v>94</v>
      </c>
      <c r="B841" s="31" t="s">
        <v>73</v>
      </c>
      <c r="C841" s="31" t="s">
        <v>8</v>
      </c>
      <c r="D841" s="29" t="s">
        <v>799</v>
      </c>
      <c r="E841" s="29" t="s">
        <v>95</v>
      </c>
      <c r="F841" s="43">
        <v>23751480</v>
      </c>
      <c r="G841" s="43">
        <v>23376190</v>
      </c>
      <c r="H841" s="33">
        <f t="shared" si="95"/>
        <v>98.419930042254208</v>
      </c>
    </row>
    <row r="842" spans="1:8" ht="76.5" x14ac:dyDescent="0.25">
      <c r="A842" s="30" t="s">
        <v>539</v>
      </c>
      <c r="B842" s="31" t="s">
        <v>73</v>
      </c>
      <c r="C842" s="31" t="s">
        <v>8</v>
      </c>
      <c r="D842" s="29" t="s">
        <v>800</v>
      </c>
      <c r="E842" s="32"/>
      <c r="F842" s="43">
        <f>F843</f>
        <v>374916760</v>
      </c>
      <c r="G842" s="43">
        <f>G843</f>
        <v>371094930</v>
      </c>
      <c r="H842" s="33">
        <f t="shared" si="95"/>
        <v>98.980619057947692</v>
      </c>
    </row>
    <row r="843" spans="1:8" ht="63.75" x14ac:dyDescent="0.25">
      <c r="A843" s="30" t="s">
        <v>92</v>
      </c>
      <c r="B843" s="31" t="s">
        <v>73</v>
      </c>
      <c r="C843" s="31" t="s">
        <v>8</v>
      </c>
      <c r="D843" s="29" t="s">
        <v>800</v>
      </c>
      <c r="E843" s="29" t="s">
        <v>93</v>
      </c>
      <c r="F843" s="43">
        <f>F844</f>
        <v>374916760</v>
      </c>
      <c r="G843" s="43">
        <f>G844</f>
        <v>371094930</v>
      </c>
      <c r="H843" s="33">
        <f t="shared" si="95"/>
        <v>98.980619057947692</v>
      </c>
    </row>
    <row r="844" spans="1:8" ht="25.5" x14ac:dyDescent="0.25">
      <c r="A844" s="30" t="s">
        <v>94</v>
      </c>
      <c r="B844" s="31" t="s">
        <v>73</v>
      </c>
      <c r="C844" s="31" t="s">
        <v>8</v>
      </c>
      <c r="D844" s="29" t="s">
        <v>800</v>
      </c>
      <c r="E844" s="29" t="s">
        <v>95</v>
      </c>
      <c r="F844" s="43">
        <v>374916760</v>
      </c>
      <c r="G844" s="43">
        <v>371094930</v>
      </c>
      <c r="H844" s="33">
        <f t="shared" si="95"/>
        <v>98.980619057947692</v>
      </c>
    </row>
    <row r="845" spans="1:8" ht="76.5" x14ac:dyDescent="0.25">
      <c r="A845" s="30" t="s">
        <v>540</v>
      </c>
      <c r="B845" s="31" t="s">
        <v>73</v>
      </c>
      <c r="C845" s="31" t="s">
        <v>8</v>
      </c>
      <c r="D845" s="29" t="s">
        <v>801</v>
      </c>
      <c r="E845" s="32"/>
      <c r="F845" s="43">
        <f>F846</f>
        <v>27346060.989999998</v>
      </c>
      <c r="G845" s="43">
        <f>G846</f>
        <v>26199050</v>
      </c>
      <c r="H845" s="33">
        <f t="shared" si="95"/>
        <v>95.805571448043509</v>
      </c>
    </row>
    <row r="846" spans="1:8" ht="63.75" x14ac:dyDescent="0.25">
      <c r="A846" s="30" t="s">
        <v>92</v>
      </c>
      <c r="B846" s="31" t="s">
        <v>73</v>
      </c>
      <c r="C846" s="31" t="s">
        <v>8</v>
      </c>
      <c r="D846" s="29" t="s">
        <v>801</v>
      </c>
      <c r="E846" s="29" t="s">
        <v>93</v>
      </c>
      <c r="F846" s="43">
        <f>F847</f>
        <v>27346060.989999998</v>
      </c>
      <c r="G846" s="43">
        <f>G847</f>
        <v>26199050</v>
      </c>
      <c r="H846" s="33">
        <f t="shared" si="95"/>
        <v>95.805571448043509</v>
      </c>
    </row>
    <row r="847" spans="1:8" ht="25.5" x14ac:dyDescent="0.25">
      <c r="A847" s="30" t="s">
        <v>94</v>
      </c>
      <c r="B847" s="31" t="s">
        <v>73</v>
      </c>
      <c r="C847" s="31" t="s">
        <v>8</v>
      </c>
      <c r="D847" s="29" t="s">
        <v>801</v>
      </c>
      <c r="E847" s="29" t="s">
        <v>95</v>
      </c>
      <c r="F847" s="43">
        <v>27346060.989999998</v>
      </c>
      <c r="G847" s="43">
        <v>26199050</v>
      </c>
      <c r="H847" s="33">
        <f t="shared" si="95"/>
        <v>95.805571448043509</v>
      </c>
    </row>
    <row r="848" spans="1:8" ht="89.25" x14ac:dyDescent="0.25">
      <c r="A848" s="30" t="s">
        <v>541</v>
      </c>
      <c r="B848" s="31" t="s">
        <v>73</v>
      </c>
      <c r="C848" s="31" t="s">
        <v>8</v>
      </c>
      <c r="D848" s="29" t="s">
        <v>802</v>
      </c>
      <c r="E848" s="32"/>
      <c r="F848" s="43">
        <f>F849</f>
        <v>20596689</v>
      </c>
      <c r="G848" s="43">
        <f>G849</f>
        <v>19574590</v>
      </c>
      <c r="H848" s="33">
        <f t="shared" si="95"/>
        <v>95.037556764584835</v>
      </c>
    </row>
    <row r="849" spans="1:8" ht="63.75" x14ac:dyDescent="0.25">
      <c r="A849" s="30" t="s">
        <v>92</v>
      </c>
      <c r="B849" s="31" t="s">
        <v>73</v>
      </c>
      <c r="C849" s="31" t="s">
        <v>8</v>
      </c>
      <c r="D849" s="29" t="s">
        <v>802</v>
      </c>
      <c r="E849" s="29" t="s">
        <v>93</v>
      </c>
      <c r="F849" s="43">
        <f>F850</f>
        <v>20596689</v>
      </c>
      <c r="G849" s="43">
        <f>G850</f>
        <v>19574590</v>
      </c>
      <c r="H849" s="33">
        <f t="shared" si="95"/>
        <v>95.037556764584835</v>
      </c>
    </row>
    <row r="850" spans="1:8" ht="25.5" x14ac:dyDescent="0.25">
      <c r="A850" s="30" t="s">
        <v>94</v>
      </c>
      <c r="B850" s="31" t="s">
        <v>73</v>
      </c>
      <c r="C850" s="31" t="s">
        <v>8</v>
      </c>
      <c r="D850" s="29" t="s">
        <v>802</v>
      </c>
      <c r="E850" s="29" t="s">
        <v>95</v>
      </c>
      <c r="F850" s="43">
        <v>20596689</v>
      </c>
      <c r="G850" s="43">
        <v>19574590</v>
      </c>
      <c r="H850" s="33">
        <f t="shared" si="95"/>
        <v>95.037556764584835</v>
      </c>
    </row>
    <row r="851" spans="1:8" ht="25.5" x14ac:dyDescent="0.25">
      <c r="A851" s="7" t="s">
        <v>542</v>
      </c>
      <c r="B851" s="8" t="s">
        <v>73</v>
      </c>
      <c r="C851" s="8" t="s">
        <v>8</v>
      </c>
      <c r="D851" s="10" t="s">
        <v>560</v>
      </c>
      <c r="E851" s="11"/>
      <c r="F851" s="41">
        <f t="shared" si="103"/>
        <v>194736840</v>
      </c>
      <c r="G851" s="41">
        <f t="shared" si="103"/>
        <v>109311580</v>
      </c>
      <c r="H851" s="16">
        <f t="shared" si="95"/>
        <v>56.132974120356479</v>
      </c>
    </row>
    <row r="852" spans="1:8" ht="89.25" x14ac:dyDescent="0.25">
      <c r="A852" s="7" t="s">
        <v>561</v>
      </c>
      <c r="B852" s="8" t="s">
        <v>73</v>
      </c>
      <c r="C852" s="8" t="s">
        <v>8</v>
      </c>
      <c r="D852" s="10" t="s">
        <v>562</v>
      </c>
      <c r="E852" s="11"/>
      <c r="F852" s="41">
        <f t="shared" si="103"/>
        <v>194736840</v>
      </c>
      <c r="G852" s="41">
        <f t="shared" si="103"/>
        <v>109311580</v>
      </c>
      <c r="H852" s="16">
        <f t="shared" si="95"/>
        <v>56.132974120356479</v>
      </c>
    </row>
    <row r="853" spans="1:8" ht="51" x14ac:dyDescent="0.25">
      <c r="A853" s="7" t="s">
        <v>317</v>
      </c>
      <c r="B853" s="8" t="s">
        <v>73</v>
      </c>
      <c r="C853" s="8" t="s">
        <v>8</v>
      </c>
      <c r="D853" s="10" t="s">
        <v>562</v>
      </c>
      <c r="E853" s="10" t="s">
        <v>318</v>
      </c>
      <c r="F853" s="41">
        <f t="shared" si="103"/>
        <v>194736840</v>
      </c>
      <c r="G853" s="41">
        <f t="shared" si="103"/>
        <v>109311580</v>
      </c>
      <c r="H853" s="16">
        <f t="shared" si="95"/>
        <v>56.132974120356479</v>
      </c>
    </row>
    <row r="854" spans="1:8" ht="229.5" x14ac:dyDescent="0.25">
      <c r="A854" s="7" t="s">
        <v>321</v>
      </c>
      <c r="B854" s="8" t="s">
        <v>73</v>
      </c>
      <c r="C854" s="8" t="s">
        <v>8</v>
      </c>
      <c r="D854" s="10" t="s">
        <v>562</v>
      </c>
      <c r="E854" s="10" t="s">
        <v>322</v>
      </c>
      <c r="F854" s="41">
        <v>194736840</v>
      </c>
      <c r="G854" s="41">
        <v>109311580</v>
      </c>
      <c r="H854" s="16">
        <f t="shared" si="95"/>
        <v>56.132974120356479</v>
      </c>
    </row>
    <row r="855" spans="1:8" x14ac:dyDescent="0.25">
      <c r="A855" s="7" t="s">
        <v>74</v>
      </c>
      <c r="B855" s="8" t="s">
        <v>73</v>
      </c>
      <c r="C855" s="8" t="s">
        <v>8</v>
      </c>
      <c r="D855" s="8" t="s">
        <v>75</v>
      </c>
      <c r="E855" s="8"/>
      <c r="F855" s="41">
        <f t="shared" ref="F855:G857" si="104">F856</f>
        <v>102826000</v>
      </c>
      <c r="G855" s="41">
        <f t="shared" si="104"/>
        <v>102141510</v>
      </c>
      <c r="H855" s="16">
        <f t="shared" si="95"/>
        <v>99.3343220586233</v>
      </c>
    </row>
    <row r="856" spans="1:8" ht="51" x14ac:dyDescent="0.25">
      <c r="A856" s="7" t="s">
        <v>563</v>
      </c>
      <c r="B856" s="8" t="s">
        <v>73</v>
      </c>
      <c r="C856" s="8" t="s">
        <v>8</v>
      </c>
      <c r="D856" s="10" t="s">
        <v>564</v>
      </c>
      <c r="E856" s="11"/>
      <c r="F856" s="41">
        <f t="shared" si="104"/>
        <v>102826000</v>
      </c>
      <c r="G856" s="41">
        <f t="shared" si="104"/>
        <v>102141510</v>
      </c>
      <c r="H856" s="16">
        <f t="shared" si="95"/>
        <v>99.3343220586233</v>
      </c>
    </row>
    <row r="857" spans="1:8" ht="63.75" x14ac:dyDescent="0.25">
      <c r="A857" s="7" t="s">
        <v>92</v>
      </c>
      <c r="B857" s="8" t="s">
        <v>73</v>
      </c>
      <c r="C857" s="8" t="s">
        <v>8</v>
      </c>
      <c r="D857" s="10" t="s">
        <v>564</v>
      </c>
      <c r="E857" s="10" t="s">
        <v>93</v>
      </c>
      <c r="F857" s="41">
        <f t="shared" si="104"/>
        <v>102826000</v>
      </c>
      <c r="G857" s="41">
        <f t="shared" si="104"/>
        <v>102141510</v>
      </c>
      <c r="H857" s="16">
        <f t="shared" si="95"/>
        <v>99.3343220586233</v>
      </c>
    </row>
    <row r="858" spans="1:8" ht="140.25" x14ac:dyDescent="0.25">
      <c r="A858" s="7" t="s">
        <v>277</v>
      </c>
      <c r="B858" s="8" t="s">
        <v>73</v>
      </c>
      <c r="C858" s="8" t="s">
        <v>8</v>
      </c>
      <c r="D858" s="10" t="s">
        <v>564</v>
      </c>
      <c r="E858" s="10" t="s">
        <v>278</v>
      </c>
      <c r="F858" s="41">
        <v>102826000</v>
      </c>
      <c r="G858" s="41">
        <v>102141510</v>
      </c>
      <c r="H858" s="16">
        <f t="shared" si="95"/>
        <v>99.3343220586233</v>
      </c>
    </row>
    <row r="859" spans="1:8" ht="25.5" x14ac:dyDescent="0.25">
      <c r="A859" s="7" t="s">
        <v>565</v>
      </c>
      <c r="B859" s="8" t="s">
        <v>73</v>
      </c>
      <c r="C859" s="8" t="s">
        <v>22</v>
      </c>
      <c r="D859" s="9"/>
      <c r="E859" s="9"/>
      <c r="F859" s="41">
        <f>F860+F877+F908</f>
        <v>561111020</v>
      </c>
      <c r="G859" s="41">
        <f>G860+G877+G908</f>
        <v>559956390</v>
      </c>
      <c r="H859" s="16">
        <f t="shared" si="95"/>
        <v>99.794224323022561</v>
      </c>
    </row>
    <row r="860" spans="1:8" ht="38.25" x14ac:dyDescent="0.25">
      <c r="A860" s="7" t="s">
        <v>566</v>
      </c>
      <c r="B860" s="8" t="s">
        <v>73</v>
      </c>
      <c r="C860" s="8" t="s">
        <v>22</v>
      </c>
      <c r="D860" s="8" t="s">
        <v>567</v>
      </c>
      <c r="E860" s="8"/>
      <c r="F860" s="41">
        <f>F861</f>
        <v>287725930</v>
      </c>
      <c r="G860" s="41">
        <f>G861</f>
        <v>287725930</v>
      </c>
      <c r="H860" s="16">
        <f t="shared" si="95"/>
        <v>100</v>
      </c>
    </row>
    <row r="861" spans="1:8" ht="38.25" x14ac:dyDescent="0.25">
      <c r="A861" s="7" t="s">
        <v>568</v>
      </c>
      <c r="B861" s="8" t="s">
        <v>73</v>
      </c>
      <c r="C861" s="8" t="s">
        <v>22</v>
      </c>
      <c r="D861" s="10" t="s">
        <v>569</v>
      </c>
      <c r="E861" s="10"/>
      <c r="F861" s="41">
        <f>F862+F866+F873</f>
        <v>287725930</v>
      </c>
      <c r="G861" s="41">
        <f>G862+G866+G873</f>
        <v>287725930</v>
      </c>
      <c r="H861" s="16">
        <f t="shared" si="95"/>
        <v>100</v>
      </c>
    </row>
    <row r="862" spans="1:8" ht="89.25" x14ac:dyDescent="0.25">
      <c r="A862" s="7" t="s">
        <v>570</v>
      </c>
      <c r="B862" s="8" t="s">
        <v>73</v>
      </c>
      <c r="C862" s="8" t="s">
        <v>22</v>
      </c>
      <c r="D862" s="10" t="s">
        <v>571</v>
      </c>
      <c r="E862" s="11"/>
      <c r="F862" s="41">
        <f t="shared" ref="F862:G864" si="105">F863</f>
        <v>257482460</v>
      </c>
      <c r="G862" s="41">
        <f t="shared" si="105"/>
        <v>257482460</v>
      </c>
      <c r="H862" s="16">
        <f t="shared" si="95"/>
        <v>100</v>
      </c>
    </row>
    <row r="863" spans="1:8" ht="89.25" x14ac:dyDescent="0.25">
      <c r="A863" s="7" t="s">
        <v>572</v>
      </c>
      <c r="B863" s="8" t="s">
        <v>73</v>
      </c>
      <c r="C863" s="8" t="s">
        <v>22</v>
      </c>
      <c r="D863" s="10" t="s">
        <v>573</v>
      </c>
      <c r="E863" s="11"/>
      <c r="F863" s="41">
        <f t="shared" si="105"/>
        <v>257482460</v>
      </c>
      <c r="G863" s="41">
        <f t="shared" si="105"/>
        <v>257482460</v>
      </c>
      <c r="H863" s="16">
        <f t="shared" si="95"/>
        <v>100</v>
      </c>
    </row>
    <row r="864" spans="1:8" ht="63.75" x14ac:dyDescent="0.25">
      <c r="A864" s="7" t="s">
        <v>92</v>
      </c>
      <c r="B864" s="8" t="s">
        <v>73</v>
      </c>
      <c r="C864" s="8" t="s">
        <v>22</v>
      </c>
      <c r="D864" s="10" t="s">
        <v>573</v>
      </c>
      <c r="E864" s="10" t="s">
        <v>93</v>
      </c>
      <c r="F864" s="41">
        <f t="shared" si="105"/>
        <v>257482460</v>
      </c>
      <c r="G864" s="41">
        <f t="shared" si="105"/>
        <v>257482460</v>
      </c>
      <c r="H864" s="16">
        <f t="shared" si="95"/>
        <v>100</v>
      </c>
    </row>
    <row r="865" spans="1:8" ht="25.5" x14ac:dyDescent="0.25">
      <c r="A865" s="7" t="s">
        <v>94</v>
      </c>
      <c r="B865" s="8" t="s">
        <v>73</v>
      </c>
      <c r="C865" s="8" t="s">
        <v>22</v>
      </c>
      <c r="D865" s="10" t="s">
        <v>573</v>
      </c>
      <c r="E865" s="10" t="s">
        <v>95</v>
      </c>
      <c r="F865" s="41">
        <v>257482460</v>
      </c>
      <c r="G865" s="41">
        <v>257482460</v>
      </c>
      <c r="H865" s="16">
        <f t="shared" si="95"/>
        <v>100</v>
      </c>
    </row>
    <row r="866" spans="1:8" ht="89.25" x14ac:dyDescent="0.25">
      <c r="A866" s="7" t="s">
        <v>574</v>
      </c>
      <c r="B866" s="8" t="s">
        <v>73</v>
      </c>
      <c r="C866" s="8" t="s">
        <v>22</v>
      </c>
      <c r="D866" s="10" t="s">
        <v>575</v>
      </c>
      <c r="E866" s="11"/>
      <c r="F866" s="41">
        <f>F870+F867</f>
        <v>10928470</v>
      </c>
      <c r="G866" s="41">
        <f>G870+G867</f>
        <v>10928470</v>
      </c>
      <c r="H866" s="16">
        <f t="shared" si="95"/>
        <v>100</v>
      </c>
    </row>
    <row r="867" spans="1:8" ht="100.5" customHeight="1" x14ac:dyDescent="0.25">
      <c r="A867" s="7" t="s">
        <v>881</v>
      </c>
      <c r="B867" s="8" t="s">
        <v>73</v>
      </c>
      <c r="C867" s="8" t="s">
        <v>22</v>
      </c>
      <c r="D867" s="10" t="s">
        <v>880</v>
      </c>
      <c r="E867" s="11"/>
      <c r="F867" s="41">
        <f>F868</f>
        <v>9189000</v>
      </c>
      <c r="G867" s="41">
        <f>G868</f>
        <v>9189000</v>
      </c>
      <c r="H867" s="16">
        <f t="shared" si="95"/>
        <v>100</v>
      </c>
    </row>
    <row r="868" spans="1:8" ht="63.75" x14ac:dyDescent="0.25">
      <c r="A868" s="7" t="s">
        <v>92</v>
      </c>
      <c r="B868" s="8" t="s">
        <v>73</v>
      </c>
      <c r="C868" s="8" t="s">
        <v>22</v>
      </c>
      <c r="D868" s="10" t="s">
        <v>880</v>
      </c>
      <c r="E868" s="10">
        <v>600</v>
      </c>
      <c r="F868" s="41">
        <f>F869</f>
        <v>9189000</v>
      </c>
      <c r="G868" s="41">
        <f>G869</f>
        <v>9189000</v>
      </c>
      <c r="H868" s="16">
        <f t="shared" si="95"/>
        <v>100</v>
      </c>
    </row>
    <row r="869" spans="1:8" ht="25.5" x14ac:dyDescent="0.25">
      <c r="A869" s="7" t="s">
        <v>94</v>
      </c>
      <c r="B869" s="8" t="s">
        <v>73</v>
      </c>
      <c r="C869" s="8" t="s">
        <v>22</v>
      </c>
      <c r="D869" s="10" t="s">
        <v>880</v>
      </c>
      <c r="E869" s="10">
        <v>610</v>
      </c>
      <c r="F869" s="41">
        <v>9189000</v>
      </c>
      <c r="G869" s="41">
        <v>9189000</v>
      </c>
      <c r="H869" s="16">
        <f t="shared" si="95"/>
        <v>100</v>
      </c>
    </row>
    <row r="870" spans="1:8" ht="165.75" x14ac:dyDescent="0.25">
      <c r="A870" s="7" t="s">
        <v>576</v>
      </c>
      <c r="B870" s="8" t="s">
        <v>73</v>
      </c>
      <c r="C870" s="8" t="s">
        <v>22</v>
      </c>
      <c r="D870" s="10" t="s">
        <v>577</v>
      </c>
      <c r="E870" s="11"/>
      <c r="F870" s="41">
        <f t="shared" ref="F870:G871" si="106">F871</f>
        <v>1739470</v>
      </c>
      <c r="G870" s="41">
        <f t="shared" si="106"/>
        <v>1739470</v>
      </c>
      <c r="H870" s="16">
        <f t="shared" si="95"/>
        <v>100</v>
      </c>
    </row>
    <row r="871" spans="1:8" ht="63.75" x14ac:dyDescent="0.25">
      <c r="A871" s="7" t="s">
        <v>92</v>
      </c>
      <c r="B871" s="8" t="s">
        <v>73</v>
      </c>
      <c r="C871" s="8" t="s">
        <v>22</v>
      </c>
      <c r="D871" s="10" t="s">
        <v>577</v>
      </c>
      <c r="E871" s="10" t="s">
        <v>93</v>
      </c>
      <c r="F871" s="41">
        <f t="shared" si="106"/>
        <v>1739470</v>
      </c>
      <c r="G871" s="41">
        <f t="shared" si="106"/>
        <v>1739470</v>
      </c>
      <c r="H871" s="16">
        <f t="shared" si="95"/>
        <v>100</v>
      </c>
    </row>
    <row r="872" spans="1:8" ht="25.5" x14ac:dyDescent="0.25">
      <c r="A872" s="7" t="s">
        <v>94</v>
      </c>
      <c r="B872" s="8" t="s">
        <v>73</v>
      </c>
      <c r="C872" s="8" t="s">
        <v>22</v>
      </c>
      <c r="D872" s="10" t="s">
        <v>577</v>
      </c>
      <c r="E872" s="10" t="s">
        <v>95</v>
      </c>
      <c r="F872" s="41">
        <v>1739470</v>
      </c>
      <c r="G872" s="41">
        <v>1739470</v>
      </c>
      <c r="H872" s="16">
        <f t="shared" si="95"/>
        <v>100</v>
      </c>
    </row>
    <row r="873" spans="1:8" ht="25.5" x14ac:dyDescent="0.25">
      <c r="A873" s="7" t="s">
        <v>578</v>
      </c>
      <c r="B873" s="8" t="s">
        <v>73</v>
      </c>
      <c r="C873" s="8" t="s">
        <v>22</v>
      </c>
      <c r="D873" s="10" t="s">
        <v>579</v>
      </c>
      <c r="E873" s="11"/>
      <c r="F873" s="41">
        <f t="shared" ref="F873:G875" si="107">F874</f>
        <v>19315000</v>
      </c>
      <c r="G873" s="41">
        <f t="shared" si="107"/>
        <v>19315000</v>
      </c>
      <c r="H873" s="16">
        <f t="shared" si="95"/>
        <v>100</v>
      </c>
    </row>
    <row r="874" spans="1:8" ht="102" x14ac:dyDescent="0.25">
      <c r="A874" s="7" t="s">
        <v>580</v>
      </c>
      <c r="B874" s="8" t="s">
        <v>73</v>
      </c>
      <c r="C874" s="8" t="s">
        <v>22</v>
      </c>
      <c r="D874" s="10" t="s">
        <v>581</v>
      </c>
      <c r="E874" s="11"/>
      <c r="F874" s="41">
        <f t="shared" si="107"/>
        <v>19315000</v>
      </c>
      <c r="G874" s="41">
        <f t="shared" si="107"/>
        <v>19315000</v>
      </c>
      <c r="H874" s="16">
        <f t="shared" si="95"/>
        <v>100</v>
      </c>
    </row>
    <row r="875" spans="1:8" ht="63.75" x14ac:dyDescent="0.25">
      <c r="A875" s="7" t="s">
        <v>92</v>
      </c>
      <c r="B875" s="8" t="s">
        <v>73</v>
      </c>
      <c r="C875" s="8" t="s">
        <v>22</v>
      </c>
      <c r="D875" s="10" t="s">
        <v>581</v>
      </c>
      <c r="E875" s="10" t="s">
        <v>93</v>
      </c>
      <c r="F875" s="41">
        <f t="shared" si="107"/>
        <v>19315000</v>
      </c>
      <c r="G875" s="41">
        <f t="shared" si="107"/>
        <v>19315000</v>
      </c>
      <c r="H875" s="16">
        <f t="shared" si="95"/>
        <v>100</v>
      </c>
    </row>
    <row r="876" spans="1:8" ht="25.5" x14ac:dyDescent="0.25">
      <c r="A876" s="7" t="s">
        <v>94</v>
      </c>
      <c r="B876" s="8" t="s">
        <v>73</v>
      </c>
      <c r="C876" s="8" t="s">
        <v>22</v>
      </c>
      <c r="D876" s="10" t="s">
        <v>581</v>
      </c>
      <c r="E876" s="10" t="s">
        <v>95</v>
      </c>
      <c r="F876" s="41">
        <v>19315000</v>
      </c>
      <c r="G876" s="41">
        <v>19315000</v>
      </c>
      <c r="H876" s="16">
        <f t="shared" si="95"/>
        <v>100</v>
      </c>
    </row>
    <row r="877" spans="1:8" ht="38.25" x14ac:dyDescent="0.25">
      <c r="A877" s="7" t="s">
        <v>491</v>
      </c>
      <c r="B877" s="8" t="s">
        <v>73</v>
      </c>
      <c r="C877" s="8" t="s">
        <v>22</v>
      </c>
      <c r="D877" s="8" t="s">
        <v>492</v>
      </c>
      <c r="E877" s="8"/>
      <c r="F877" s="41">
        <f>F878+F888</f>
        <v>272385090</v>
      </c>
      <c r="G877" s="41">
        <f>G878+G888</f>
        <v>271249430</v>
      </c>
      <c r="H877" s="16">
        <f t="shared" si="95"/>
        <v>99.583068221538852</v>
      </c>
    </row>
    <row r="878" spans="1:8" ht="25.5" x14ac:dyDescent="0.25">
      <c r="A878" s="7" t="s">
        <v>493</v>
      </c>
      <c r="B878" s="8" t="s">
        <v>73</v>
      </c>
      <c r="C878" s="8" t="s">
        <v>22</v>
      </c>
      <c r="D878" s="10" t="s">
        <v>494</v>
      </c>
      <c r="E878" s="10"/>
      <c r="F878" s="41">
        <f>F879</f>
        <v>54651000</v>
      </c>
      <c r="G878" s="41">
        <f>G879</f>
        <v>53515530</v>
      </c>
      <c r="H878" s="16">
        <f t="shared" si="95"/>
        <v>97.922325300543449</v>
      </c>
    </row>
    <row r="879" spans="1:8" ht="63.75" x14ac:dyDescent="0.25">
      <c r="A879" s="7" t="s">
        <v>495</v>
      </c>
      <c r="B879" s="8" t="s">
        <v>73</v>
      </c>
      <c r="C879" s="8" t="s">
        <v>22</v>
      </c>
      <c r="D879" s="10" t="s">
        <v>496</v>
      </c>
      <c r="E879" s="11"/>
      <c r="F879" s="41">
        <f>F880+F885</f>
        <v>54651000</v>
      </c>
      <c r="G879" s="41">
        <f>G880+G885</f>
        <v>53515530</v>
      </c>
      <c r="H879" s="16">
        <f t="shared" si="95"/>
        <v>97.922325300543449</v>
      </c>
    </row>
    <row r="880" spans="1:8" ht="409.5" x14ac:dyDescent="0.25">
      <c r="A880" s="7" t="s">
        <v>499</v>
      </c>
      <c r="B880" s="8" t="s">
        <v>73</v>
      </c>
      <c r="C880" s="8" t="s">
        <v>22</v>
      </c>
      <c r="D880" s="10" t="s">
        <v>500</v>
      </c>
      <c r="E880" s="11"/>
      <c r="F880" s="41">
        <f>F883+F881</f>
        <v>47995000</v>
      </c>
      <c r="G880" s="41">
        <f>G883+G881</f>
        <v>47927810</v>
      </c>
      <c r="H880" s="16">
        <f t="shared" si="95"/>
        <v>99.860006250651111</v>
      </c>
    </row>
    <row r="881" spans="1:8" ht="51" x14ac:dyDescent="0.25">
      <c r="A881" s="7" t="s">
        <v>29</v>
      </c>
      <c r="B881" s="8" t="s">
        <v>73</v>
      </c>
      <c r="C881" s="8" t="s">
        <v>22</v>
      </c>
      <c r="D881" s="10" t="s">
        <v>500</v>
      </c>
      <c r="E881" s="10">
        <v>200</v>
      </c>
      <c r="F881" s="41">
        <f>F882</f>
        <v>67190</v>
      </c>
      <c r="G881" s="41">
        <f>G882</f>
        <v>0</v>
      </c>
      <c r="H881" s="16">
        <f t="shared" si="95"/>
        <v>0</v>
      </c>
    </row>
    <row r="882" spans="1:8" ht="63.75" x14ac:dyDescent="0.25">
      <c r="A882" s="7" t="s">
        <v>31</v>
      </c>
      <c r="B882" s="8" t="s">
        <v>73</v>
      </c>
      <c r="C882" s="8" t="s">
        <v>22</v>
      </c>
      <c r="D882" s="10" t="s">
        <v>500</v>
      </c>
      <c r="E882" s="10">
        <v>240</v>
      </c>
      <c r="F882" s="41">
        <v>67190</v>
      </c>
      <c r="G882" s="41">
        <v>0</v>
      </c>
      <c r="H882" s="16">
        <f t="shared" si="95"/>
        <v>0</v>
      </c>
    </row>
    <row r="883" spans="1:8" ht="63.75" x14ac:dyDescent="0.25">
      <c r="A883" s="7" t="s">
        <v>92</v>
      </c>
      <c r="B883" s="8" t="s">
        <v>73</v>
      </c>
      <c r="C883" s="8" t="s">
        <v>22</v>
      </c>
      <c r="D883" s="10" t="s">
        <v>500</v>
      </c>
      <c r="E883" s="10" t="s">
        <v>93</v>
      </c>
      <c r="F883" s="41">
        <f>F884</f>
        <v>47927810</v>
      </c>
      <c r="G883" s="41">
        <f>G884</f>
        <v>47927810</v>
      </c>
      <c r="H883" s="16">
        <f t="shared" si="95"/>
        <v>100</v>
      </c>
    </row>
    <row r="884" spans="1:8" ht="25.5" x14ac:dyDescent="0.25">
      <c r="A884" s="7" t="s">
        <v>94</v>
      </c>
      <c r="B884" s="8" t="s">
        <v>73</v>
      </c>
      <c r="C884" s="8" t="s">
        <v>22</v>
      </c>
      <c r="D884" s="10" t="s">
        <v>500</v>
      </c>
      <c r="E884" s="10" t="s">
        <v>95</v>
      </c>
      <c r="F884" s="41">
        <v>47927810</v>
      </c>
      <c r="G884" s="41">
        <v>47927810</v>
      </c>
      <c r="H884" s="16">
        <f t="shared" si="95"/>
        <v>100</v>
      </c>
    </row>
    <row r="885" spans="1:8" ht="409.5" x14ac:dyDescent="0.25">
      <c r="A885" s="7" t="s">
        <v>501</v>
      </c>
      <c r="B885" s="8" t="s">
        <v>73</v>
      </c>
      <c r="C885" s="8" t="s">
        <v>22</v>
      </c>
      <c r="D885" s="10" t="s">
        <v>502</v>
      </c>
      <c r="E885" s="11"/>
      <c r="F885" s="41">
        <f>F886</f>
        <v>6656000</v>
      </c>
      <c r="G885" s="41">
        <f>G886</f>
        <v>5587720</v>
      </c>
      <c r="H885" s="16">
        <f t="shared" si="95"/>
        <v>83.950120192307693</v>
      </c>
    </row>
    <row r="886" spans="1:8" ht="63.75" x14ac:dyDescent="0.25">
      <c r="A886" s="7" t="s">
        <v>92</v>
      </c>
      <c r="B886" s="8" t="s">
        <v>73</v>
      </c>
      <c r="C886" s="8" t="s">
        <v>22</v>
      </c>
      <c r="D886" s="10" t="s">
        <v>502</v>
      </c>
      <c r="E886" s="10" t="s">
        <v>93</v>
      </c>
      <c r="F886" s="41">
        <f>F887</f>
        <v>6656000</v>
      </c>
      <c r="G886" s="41">
        <f>G887</f>
        <v>5587720</v>
      </c>
      <c r="H886" s="16">
        <f t="shared" si="95"/>
        <v>83.950120192307693</v>
      </c>
    </row>
    <row r="887" spans="1:8" ht="140.25" x14ac:dyDescent="0.25">
      <c r="A887" s="7" t="s">
        <v>277</v>
      </c>
      <c r="B887" s="8" t="s">
        <v>73</v>
      </c>
      <c r="C887" s="8" t="s">
        <v>22</v>
      </c>
      <c r="D887" s="10" t="s">
        <v>502</v>
      </c>
      <c r="E887" s="10" t="s">
        <v>278</v>
      </c>
      <c r="F887" s="41">
        <v>6656000</v>
      </c>
      <c r="G887" s="41">
        <v>5587720</v>
      </c>
      <c r="H887" s="16">
        <f t="shared" si="95"/>
        <v>83.950120192307693</v>
      </c>
    </row>
    <row r="888" spans="1:8" ht="63.75" x14ac:dyDescent="0.25">
      <c r="A888" s="7" t="s">
        <v>582</v>
      </c>
      <c r="B888" s="8" t="s">
        <v>73</v>
      </c>
      <c r="C888" s="8" t="s">
        <v>22</v>
      </c>
      <c r="D888" s="10" t="s">
        <v>583</v>
      </c>
      <c r="E888" s="10"/>
      <c r="F888" s="41">
        <f>F889+F900+F904+F896</f>
        <v>217734090</v>
      </c>
      <c r="G888" s="41">
        <f>G889+G900+G904+G896</f>
        <v>217733900</v>
      </c>
      <c r="H888" s="16">
        <f t="shared" si="95"/>
        <v>99.999912737596574</v>
      </c>
    </row>
    <row r="889" spans="1:8" ht="76.5" x14ac:dyDescent="0.25">
      <c r="A889" s="7" t="s">
        <v>584</v>
      </c>
      <c r="B889" s="8" t="s">
        <v>73</v>
      </c>
      <c r="C889" s="8" t="s">
        <v>22</v>
      </c>
      <c r="D889" s="10" t="s">
        <v>585</v>
      </c>
      <c r="E889" s="11"/>
      <c r="F889" s="41">
        <f>F890+F893</f>
        <v>152118950</v>
      </c>
      <c r="G889" s="41">
        <f>G890+G893</f>
        <v>152118950</v>
      </c>
      <c r="H889" s="16">
        <f t="shared" si="95"/>
        <v>100</v>
      </c>
    </row>
    <row r="890" spans="1:8" ht="89.25" x14ac:dyDescent="0.25">
      <c r="A890" s="7" t="s">
        <v>586</v>
      </c>
      <c r="B890" s="8" t="s">
        <v>73</v>
      </c>
      <c r="C890" s="8" t="s">
        <v>22</v>
      </c>
      <c r="D890" s="10" t="s">
        <v>587</v>
      </c>
      <c r="E890" s="11"/>
      <c r="F890" s="41">
        <f>F891</f>
        <v>145574950</v>
      </c>
      <c r="G890" s="41">
        <f>G891</f>
        <v>145574950</v>
      </c>
      <c r="H890" s="16">
        <f t="shared" si="95"/>
        <v>100</v>
      </c>
    </row>
    <row r="891" spans="1:8" ht="63.75" x14ac:dyDescent="0.25">
      <c r="A891" s="7" t="s">
        <v>92</v>
      </c>
      <c r="B891" s="8" t="s">
        <v>73</v>
      </c>
      <c r="C891" s="8" t="s">
        <v>22</v>
      </c>
      <c r="D891" s="10" t="s">
        <v>587</v>
      </c>
      <c r="E891" s="10" t="s">
        <v>93</v>
      </c>
      <c r="F891" s="41">
        <f>F892</f>
        <v>145574950</v>
      </c>
      <c r="G891" s="41">
        <f>G892</f>
        <v>145574950</v>
      </c>
      <c r="H891" s="16">
        <f t="shared" si="95"/>
        <v>100</v>
      </c>
    </row>
    <row r="892" spans="1:8" ht="25.5" x14ac:dyDescent="0.25">
      <c r="A892" s="7" t="s">
        <v>94</v>
      </c>
      <c r="B892" s="8" t="s">
        <v>73</v>
      </c>
      <c r="C892" s="8" t="s">
        <v>22</v>
      </c>
      <c r="D892" s="10" t="s">
        <v>587</v>
      </c>
      <c r="E892" s="10" t="s">
        <v>95</v>
      </c>
      <c r="F892" s="41">
        <v>145574950</v>
      </c>
      <c r="G892" s="41">
        <v>145574950</v>
      </c>
      <c r="H892" s="16">
        <f t="shared" si="95"/>
        <v>100</v>
      </c>
    </row>
    <row r="893" spans="1:8" ht="96.75" customHeight="1" x14ac:dyDescent="0.25">
      <c r="A893" s="7" t="s">
        <v>881</v>
      </c>
      <c r="B893" s="8" t="s">
        <v>73</v>
      </c>
      <c r="C893" s="8" t="s">
        <v>22</v>
      </c>
      <c r="D893" s="10" t="s">
        <v>882</v>
      </c>
      <c r="E893" s="11"/>
      <c r="F893" s="41">
        <f t="shared" ref="F893:G894" si="108">F894</f>
        <v>6544000</v>
      </c>
      <c r="G893" s="41">
        <f t="shared" si="108"/>
        <v>6544000</v>
      </c>
      <c r="H893" s="16">
        <f t="shared" ref="H893:H895" si="109">G893/F893*100</f>
        <v>100</v>
      </c>
    </row>
    <row r="894" spans="1:8" ht="63.75" x14ac:dyDescent="0.25">
      <c r="A894" s="7" t="s">
        <v>92</v>
      </c>
      <c r="B894" s="8" t="s">
        <v>73</v>
      </c>
      <c r="C894" s="8" t="s">
        <v>22</v>
      </c>
      <c r="D894" s="10" t="s">
        <v>882</v>
      </c>
      <c r="E894" s="10" t="s">
        <v>93</v>
      </c>
      <c r="F894" s="41">
        <f t="shared" si="108"/>
        <v>6544000</v>
      </c>
      <c r="G894" s="41">
        <f t="shared" si="108"/>
        <v>6544000</v>
      </c>
      <c r="H894" s="16">
        <f t="shared" si="109"/>
        <v>100</v>
      </c>
    </row>
    <row r="895" spans="1:8" ht="25.5" x14ac:dyDescent="0.25">
      <c r="A895" s="7" t="s">
        <v>94</v>
      </c>
      <c r="B895" s="8" t="s">
        <v>73</v>
      </c>
      <c r="C895" s="8" t="s">
        <v>22</v>
      </c>
      <c r="D895" s="10" t="s">
        <v>882</v>
      </c>
      <c r="E895" s="10" t="s">
        <v>95</v>
      </c>
      <c r="F895" s="41">
        <v>6544000</v>
      </c>
      <c r="G895" s="41">
        <v>6544000</v>
      </c>
      <c r="H895" s="16">
        <f t="shared" si="109"/>
        <v>100</v>
      </c>
    </row>
    <row r="896" spans="1:8" ht="63.75" x14ac:dyDescent="0.25">
      <c r="A896" s="7" t="s">
        <v>891</v>
      </c>
      <c r="B896" s="8" t="s">
        <v>73</v>
      </c>
      <c r="C896" s="8" t="s">
        <v>22</v>
      </c>
      <c r="D896" s="28" t="s">
        <v>851</v>
      </c>
      <c r="E896" s="10"/>
      <c r="F896" s="41">
        <f t="shared" ref="F896:G898" si="110">F897</f>
        <v>1282000</v>
      </c>
      <c r="G896" s="41">
        <f t="shared" si="110"/>
        <v>1282000</v>
      </c>
      <c r="H896" s="16">
        <f t="shared" si="95"/>
        <v>100</v>
      </c>
    </row>
    <row r="897" spans="1:8" ht="153" x14ac:dyDescent="0.25">
      <c r="A897" s="7" t="s">
        <v>853</v>
      </c>
      <c r="B897" s="8" t="s">
        <v>73</v>
      </c>
      <c r="C897" s="8" t="s">
        <v>22</v>
      </c>
      <c r="D897" s="10" t="s">
        <v>852</v>
      </c>
      <c r="E897" s="10"/>
      <c r="F897" s="41">
        <f t="shared" si="110"/>
        <v>1282000</v>
      </c>
      <c r="G897" s="41">
        <f t="shared" si="110"/>
        <v>1282000</v>
      </c>
      <c r="H897" s="16">
        <f t="shared" si="95"/>
        <v>100</v>
      </c>
    </row>
    <row r="898" spans="1:8" ht="63.75" x14ac:dyDescent="0.25">
      <c r="A898" s="7" t="s">
        <v>92</v>
      </c>
      <c r="B898" s="8" t="s">
        <v>73</v>
      </c>
      <c r="C898" s="8" t="s">
        <v>22</v>
      </c>
      <c r="D898" s="10" t="s">
        <v>852</v>
      </c>
      <c r="E898" s="10">
        <v>600</v>
      </c>
      <c r="F898" s="41">
        <f t="shared" si="110"/>
        <v>1282000</v>
      </c>
      <c r="G898" s="41">
        <f t="shared" si="110"/>
        <v>1282000</v>
      </c>
      <c r="H898" s="16">
        <f t="shared" si="95"/>
        <v>100</v>
      </c>
    </row>
    <row r="899" spans="1:8" ht="25.5" x14ac:dyDescent="0.25">
      <c r="A899" s="7" t="s">
        <v>94</v>
      </c>
      <c r="B899" s="8" t="s">
        <v>73</v>
      </c>
      <c r="C899" s="8" t="s">
        <v>22</v>
      </c>
      <c r="D899" s="10" t="s">
        <v>852</v>
      </c>
      <c r="E899" s="10">
        <v>610</v>
      </c>
      <c r="F899" s="41">
        <v>1282000</v>
      </c>
      <c r="G899" s="41">
        <v>1282000</v>
      </c>
      <c r="H899" s="16">
        <f t="shared" si="95"/>
        <v>100</v>
      </c>
    </row>
    <row r="900" spans="1:8" ht="102" x14ac:dyDescent="0.25">
      <c r="A900" s="7" t="s">
        <v>588</v>
      </c>
      <c r="B900" s="8" t="s">
        <v>73</v>
      </c>
      <c r="C900" s="8" t="s">
        <v>22</v>
      </c>
      <c r="D900" s="10" t="s">
        <v>589</v>
      </c>
      <c r="E900" s="11"/>
      <c r="F900" s="41">
        <f t="shared" ref="F900:G902" si="111">F901</f>
        <v>62000000</v>
      </c>
      <c r="G900" s="41">
        <f t="shared" si="111"/>
        <v>62000000</v>
      </c>
      <c r="H900" s="16">
        <f t="shared" si="95"/>
        <v>100</v>
      </c>
    </row>
    <row r="901" spans="1:8" ht="81.75" customHeight="1" x14ac:dyDescent="0.25">
      <c r="A901" s="7" t="s">
        <v>590</v>
      </c>
      <c r="B901" s="8" t="s">
        <v>73</v>
      </c>
      <c r="C901" s="8" t="s">
        <v>22</v>
      </c>
      <c r="D901" s="10" t="s">
        <v>591</v>
      </c>
      <c r="E901" s="11"/>
      <c r="F901" s="41">
        <f t="shared" si="111"/>
        <v>62000000</v>
      </c>
      <c r="G901" s="41">
        <f t="shared" si="111"/>
        <v>62000000</v>
      </c>
      <c r="H901" s="16">
        <f t="shared" si="95"/>
        <v>100</v>
      </c>
    </row>
    <row r="902" spans="1:8" ht="63.75" x14ac:dyDescent="0.25">
      <c r="A902" s="7" t="s">
        <v>92</v>
      </c>
      <c r="B902" s="8" t="s">
        <v>73</v>
      </c>
      <c r="C902" s="8" t="s">
        <v>22</v>
      </c>
      <c r="D902" s="10" t="s">
        <v>591</v>
      </c>
      <c r="E902" s="10" t="s">
        <v>93</v>
      </c>
      <c r="F902" s="41">
        <f t="shared" si="111"/>
        <v>62000000</v>
      </c>
      <c r="G902" s="41">
        <f t="shared" si="111"/>
        <v>62000000</v>
      </c>
      <c r="H902" s="16">
        <f t="shared" si="95"/>
        <v>100</v>
      </c>
    </row>
    <row r="903" spans="1:8" ht="25.5" x14ac:dyDescent="0.25">
      <c r="A903" s="7" t="s">
        <v>94</v>
      </c>
      <c r="B903" s="8" t="s">
        <v>73</v>
      </c>
      <c r="C903" s="8" t="s">
        <v>22</v>
      </c>
      <c r="D903" s="10" t="s">
        <v>591</v>
      </c>
      <c r="E903" s="10" t="s">
        <v>95</v>
      </c>
      <c r="F903" s="41">
        <v>62000000</v>
      </c>
      <c r="G903" s="41">
        <v>62000000</v>
      </c>
      <c r="H903" s="16">
        <f t="shared" si="95"/>
        <v>100</v>
      </c>
    </row>
    <row r="904" spans="1:8" ht="25.5" x14ac:dyDescent="0.25">
      <c r="A904" s="7" t="s">
        <v>592</v>
      </c>
      <c r="B904" s="8" t="s">
        <v>73</v>
      </c>
      <c r="C904" s="8" t="s">
        <v>22</v>
      </c>
      <c r="D904" s="10" t="s">
        <v>593</v>
      </c>
      <c r="E904" s="11"/>
      <c r="F904" s="41">
        <f t="shared" ref="F904:G906" si="112">F905</f>
        <v>2333140</v>
      </c>
      <c r="G904" s="41">
        <f t="shared" si="112"/>
        <v>2332950</v>
      </c>
      <c r="H904" s="16">
        <f t="shared" si="95"/>
        <v>99.991856468107358</v>
      </c>
    </row>
    <row r="905" spans="1:8" ht="178.5" x14ac:dyDescent="0.25">
      <c r="A905" s="7" t="s">
        <v>594</v>
      </c>
      <c r="B905" s="8" t="s">
        <v>73</v>
      </c>
      <c r="C905" s="8" t="s">
        <v>22</v>
      </c>
      <c r="D905" s="10" t="s">
        <v>595</v>
      </c>
      <c r="E905" s="11"/>
      <c r="F905" s="41">
        <f t="shared" si="112"/>
        <v>2333140</v>
      </c>
      <c r="G905" s="41">
        <f t="shared" si="112"/>
        <v>2332950</v>
      </c>
      <c r="H905" s="16">
        <f t="shared" si="95"/>
        <v>99.991856468107358</v>
      </c>
    </row>
    <row r="906" spans="1:8" ht="51" x14ac:dyDescent="0.25">
      <c r="A906" s="7" t="s">
        <v>29</v>
      </c>
      <c r="B906" s="8" t="s">
        <v>73</v>
      </c>
      <c r="C906" s="8" t="s">
        <v>22</v>
      </c>
      <c r="D906" s="10" t="s">
        <v>595</v>
      </c>
      <c r="E906" s="10" t="s">
        <v>30</v>
      </c>
      <c r="F906" s="41">
        <f t="shared" si="112"/>
        <v>2333140</v>
      </c>
      <c r="G906" s="41">
        <f t="shared" si="112"/>
        <v>2332950</v>
      </c>
      <c r="H906" s="16">
        <f t="shared" si="95"/>
        <v>99.991856468107358</v>
      </c>
    </row>
    <row r="907" spans="1:8" ht="63.75" x14ac:dyDescent="0.25">
      <c r="A907" s="7" t="s">
        <v>31</v>
      </c>
      <c r="B907" s="8" t="s">
        <v>73</v>
      </c>
      <c r="C907" s="8" t="s">
        <v>22</v>
      </c>
      <c r="D907" s="10" t="s">
        <v>595</v>
      </c>
      <c r="E907" s="10" t="s">
        <v>32</v>
      </c>
      <c r="F907" s="41">
        <v>2333140</v>
      </c>
      <c r="G907" s="41">
        <v>2332950</v>
      </c>
      <c r="H907" s="16">
        <f t="shared" si="95"/>
        <v>99.991856468107358</v>
      </c>
    </row>
    <row r="908" spans="1:8" ht="102" x14ac:dyDescent="0.25">
      <c r="A908" s="7" t="s">
        <v>105</v>
      </c>
      <c r="B908" s="8" t="s">
        <v>73</v>
      </c>
      <c r="C908" s="8" t="s">
        <v>22</v>
      </c>
      <c r="D908" s="8" t="s">
        <v>106</v>
      </c>
      <c r="E908" s="8"/>
      <c r="F908" s="41">
        <f>F909</f>
        <v>1000000</v>
      </c>
      <c r="G908" s="41">
        <f>G909</f>
        <v>981030</v>
      </c>
      <c r="H908" s="16">
        <f t="shared" ref="H908:H913" si="113">G908/F908*100</f>
        <v>98.102999999999994</v>
      </c>
    </row>
    <row r="909" spans="1:8" ht="38.25" x14ac:dyDescent="0.25">
      <c r="A909" s="34" t="s">
        <v>107</v>
      </c>
      <c r="B909" s="8" t="s">
        <v>73</v>
      </c>
      <c r="C909" s="8" t="s">
        <v>22</v>
      </c>
      <c r="D909" s="25">
        <v>1330000000</v>
      </c>
      <c r="E909" s="35"/>
      <c r="F909" s="41">
        <f>F910</f>
        <v>1000000</v>
      </c>
      <c r="G909" s="41">
        <f>G910</f>
        <v>981030</v>
      </c>
      <c r="H909" s="16">
        <f t="shared" si="113"/>
        <v>98.102999999999994</v>
      </c>
    </row>
    <row r="910" spans="1:8" ht="38.25" x14ac:dyDescent="0.25">
      <c r="A910" s="21" t="s">
        <v>108</v>
      </c>
      <c r="B910" s="8" t="s">
        <v>73</v>
      </c>
      <c r="C910" s="8" t="s">
        <v>22</v>
      </c>
      <c r="D910" s="25">
        <v>1330200000</v>
      </c>
      <c r="E910" s="25"/>
      <c r="F910" s="41">
        <f>F913+F916+F919+F922</f>
        <v>1000000</v>
      </c>
      <c r="G910" s="41">
        <f>G913+G916+G919+G922</f>
        <v>981030</v>
      </c>
      <c r="H910" s="24">
        <f t="shared" si="113"/>
        <v>98.102999999999994</v>
      </c>
    </row>
    <row r="911" spans="1:8" ht="113.25" customHeight="1" x14ac:dyDescent="0.25">
      <c r="A911" s="21" t="s">
        <v>777</v>
      </c>
      <c r="B911" s="8" t="s">
        <v>73</v>
      </c>
      <c r="C911" s="8" t="s">
        <v>22</v>
      </c>
      <c r="D911" s="25" t="s">
        <v>809</v>
      </c>
      <c r="E911" s="25"/>
      <c r="F911" s="41">
        <f>F912</f>
        <v>5000</v>
      </c>
      <c r="G911" s="41">
        <f>G912</f>
        <v>4980</v>
      </c>
      <c r="H911" s="24">
        <f t="shared" si="113"/>
        <v>99.6</v>
      </c>
    </row>
    <row r="912" spans="1:8" ht="63.75" x14ac:dyDescent="0.25">
      <c r="A912" s="21" t="s">
        <v>92</v>
      </c>
      <c r="B912" s="8" t="s">
        <v>73</v>
      </c>
      <c r="C912" s="8" t="s">
        <v>22</v>
      </c>
      <c r="D912" s="25" t="s">
        <v>809</v>
      </c>
      <c r="E912" s="25">
        <v>600</v>
      </c>
      <c r="F912" s="41">
        <f>F913</f>
        <v>5000</v>
      </c>
      <c r="G912" s="41">
        <f>G913</f>
        <v>4980</v>
      </c>
      <c r="H912" s="24">
        <f t="shared" si="113"/>
        <v>99.6</v>
      </c>
    </row>
    <row r="913" spans="1:8" ht="25.5" x14ac:dyDescent="0.25">
      <c r="A913" s="21" t="s">
        <v>94</v>
      </c>
      <c r="B913" s="8" t="s">
        <v>73</v>
      </c>
      <c r="C913" s="8" t="s">
        <v>22</v>
      </c>
      <c r="D913" s="25" t="s">
        <v>809</v>
      </c>
      <c r="E913" s="25">
        <v>610</v>
      </c>
      <c r="F913" s="41">
        <v>5000</v>
      </c>
      <c r="G913" s="41">
        <v>4980</v>
      </c>
      <c r="H913" s="24">
        <f t="shared" si="113"/>
        <v>99.6</v>
      </c>
    </row>
    <row r="914" spans="1:8" ht="111.75" customHeight="1" x14ac:dyDescent="0.25">
      <c r="A914" s="21" t="s">
        <v>777</v>
      </c>
      <c r="B914" s="8" t="s">
        <v>73</v>
      </c>
      <c r="C914" s="8" t="s">
        <v>22</v>
      </c>
      <c r="D914" s="25" t="s">
        <v>810</v>
      </c>
      <c r="E914" s="25"/>
      <c r="F914" s="41">
        <f>F915</f>
        <v>5000</v>
      </c>
      <c r="G914" s="41">
        <f>G915</f>
        <v>4830</v>
      </c>
      <c r="H914" s="24">
        <f t="shared" ref="H914:H919" si="114">G914/F914*100</f>
        <v>96.6</v>
      </c>
    </row>
    <row r="915" spans="1:8" ht="63.75" x14ac:dyDescent="0.25">
      <c r="A915" s="21" t="s">
        <v>92</v>
      </c>
      <c r="B915" s="8" t="s">
        <v>73</v>
      </c>
      <c r="C915" s="8" t="s">
        <v>22</v>
      </c>
      <c r="D915" s="25" t="s">
        <v>810</v>
      </c>
      <c r="E915" s="25">
        <v>600</v>
      </c>
      <c r="F915" s="41">
        <f>F916</f>
        <v>5000</v>
      </c>
      <c r="G915" s="41">
        <f>G916</f>
        <v>4830</v>
      </c>
      <c r="H915" s="24">
        <f t="shared" si="114"/>
        <v>96.6</v>
      </c>
    </row>
    <row r="916" spans="1:8" ht="25.5" x14ac:dyDescent="0.25">
      <c r="A916" s="21" t="s">
        <v>94</v>
      </c>
      <c r="B916" s="8" t="s">
        <v>73</v>
      </c>
      <c r="C916" s="8" t="s">
        <v>22</v>
      </c>
      <c r="D916" s="25" t="s">
        <v>810</v>
      </c>
      <c r="E916" s="25">
        <v>610</v>
      </c>
      <c r="F916" s="41">
        <v>5000</v>
      </c>
      <c r="G916" s="41">
        <v>4830</v>
      </c>
      <c r="H916" s="24">
        <f t="shared" si="114"/>
        <v>96.6</v>
      </c>
    </row>
    <row r="917" spans="1:8" ht="111.75" customHeight="1" x14ac:dyDescent="0.25">
      <c r="A917" s="21" t="s">
        <v>777</v>
      </c>
      <c r="B917" s="8" t="s">
        <v>73</v>
      </c>
      <c r="C917" s="8" t="s">
        <v>22</v>
      </c>
      <c r="D917" s="25" t="s">
        <v>811</v>
      </c>
      <c r="E917" s="25"/>
      <c r="F917" s="41">
        <f>F918</f>
        <v>495000</v>
      </c>
      <c r="G917" s="41">
        <f>G918</f>
        <v>493220</v>
      </c>
      <c r="H917" s="24">
        <f t="shared" si="114"/>
        <v>99.640404040404036</v>
      </c>
    </row>
    <row r="918" spans="1:8" ht="63.75" x14ac:dyDescent="0.25">
      <c r="A918" s="21" t="s">
        <v>92</v>
      </c>
      <c r="B918" s="8" t="s">
        <v>73</v>
      </c>
      <c r="C918" s="8" t="s">
        <v>22</v>
      </c>
      <c r="D918" s="25" t="s">
        <v>811</v>
      </c>
      <c r="E918" s="25">
        <v>600</v>
      </c>
      <c r="F918" s="41">
        <f>F919</f>
        <v>495000</v>
      </c>
      <c r="G918" s="41">
        <f>G919</f>
        <v>493220</v>
      </c>
      <c r="H918" s="24">
        <f t="shared" si="114"/>
        <v>99.640404040404036</v>
      </c>
    </row>
    <row r="919" spans="1:8" ht="25.5" x14ac:dyDescent="0.25">
      <c r="A919" s="21" t="s">
        <v>94</v>
      </c>
      <c r="B919" s="8" t="s">
        <v>73</v>
      </c>
      <c r="C919" s="8" t="s">
        <v>22</v>
      </c>
      <c r="D919" s="25" t="s">
        <v>811</v>
      </c>
      <c r="E919" s="25">
        <v>610</v>
      </c>
      <c r="F919" s="41">
        <v>495000</v>
      </c>
      <c r="G919" s="41">
        <v>493220</v>
      </c>
      <c r="H919" s="24">
        <f t="shared" si="114"/>
        <v>99.640404040404036</v>
      </c>
    </row>
    <row r="920" spans="1:8" ht="114" customHeight="1" x14ac:dyDescent="0.25">
      <c r="A920" s="21" t="s">
        <v>777</v>
      </c>
      <c r="B920" s="8" t="s">
        <v>73</v>
      </c>
      <c r="C920" s="8" t="s">
        <v>22</v>
      </c>
      <c r="D920" s="25" t="s">
        <v>812</v>
      </c>
      <c r="E920" s="25"/>
      <c r="F920" s="41">
        <f>F921</f>
        <v>495000</v>
      </c>
      <c r="G920" s="41">
        <f>G921</f>
        <v>478000</v>
      </c>
      <c r="H920" s="24">
        <f t="shared" ref="H920:H922" si="115">G920/F920*100</f>
        <v>96.565656565656568</v>
      </c>
    </row>
    <row r="921" spans="1:8" ht="63.75" x14ac:dyDescent="0.25">
      <c r="A921" s="21" t="s">
        <v>92</v>
      </c>
      <c r="B921" s="8" t="s">
        <v>73</v>
      </c>
      <c r="C921" s="8" t="s">
        <v>22</v>
      </c>
      <c r="D921" s="25" t="s">
        <v>812</v>
      </c>
      <c r="E921" s="25">
        <v>600</v>
      </c>
      <c r="F921" s="41">
        <f>F922</f>
        <v>495000</v>
      </c>
      <c r="G921" s="41">
        <f>G922</f>
        <v>478000</v>
      </c>
      <c r="H921" s="24">
        <f t="shared" si="115"/>
        <v>96.565656565656568</v>
      </c>
    </row>
    <row r="922" spans="1:8" ht="25.5" x14ac:dyDescent="0.25">
      <c r="A922" s="21" t="s">
        <v>94</v>
      </c>
      <c r="B922" s="8" t="s">
        <v>73</v>
      </c>
      <c r="C922" s="8" t="s">
        <v>22</v>
      </c>
      <c r="D922" s="25" t="s">
        <v>812</v>
      </c>
      <c r="E922" s="25">
        <v>610</v>
      </c>
      <c r="F922" s="41">
        <v>495000</v>
      </c>
      <c r="G922" s="41">
        <v>478000</v>
      </c>
      <c r="H922" s="24">
        <f t="shared" si="115"/>
        <v>96.565656565656568</v>
      </c>
    </row>
    <row r="923" spans="1:8" x14ac:dyDescent="0.25">
      <c r="A923" s="7" t="s">
        <v>596</v>
      </c>
      <c r="B923" s="8" t="s">
        <v>73</v>
      </c>
      <c r="C923" s="8" t="s">
        <v>73</v>
      </c>
      <c r="D923" s="9"/>
      <c r="E923" s="9"/>
      <c r="F923" s="41">
        <f>F924</f>
        <v>34596690</v>
      </c>
      <c r="G923" s="41">
        <f>G924</f>
        <v>34161560</v>
      </c>
      <c r="H923" s="16">
        <f t="shared" si="95"/>
        <v>98.742278524332818</v>
      </c>
    </row>
    <row r="924" spans="1:8" ht="102" x14ac:dyDescent="0.25">
      <c r="A924" s="7" t="s">
        <v>105</v>
      </c>
      <c r="B924" s="8" t="s">
        <v>73</v>
      </c>
      <c r="C924" s="8" t="s">
        <v>73</v>
      </c>
      <c r="D924" s="8" t="s">
        <v>106</v>
      </c>
      <c r="E924" s="8"/>
      <c r="F924" s="41">
        <f>F925+F930</f>
        <v>34596690</v>
      </c>
      <c r="G924" s="41">
        <f>G925+G930</f>
        <v>34161560</v>
      </c>
      <c r="H924" s="16">
        <f t="shared" si="95"/>
        <v>98.742278524332818</v>
      </c>
    </row>
    <row r="925" spans="1:8" ht="25.5" x14ac:dyDescent="0.25">
      <c r="A925" s="7" t="s">
        <v>554</v>
      </c>
      <c r="B925" s="8" t="s">
        <v>73</v>
      </c>
      <c r="C925" s="8" t="s">
        <v>73</v>
      </c>
      <c r="D925" s="10" t="s">
        <v>555</v>
      </c>
      <c r="E925" s="10"/>
      <c r="F925" s="41">
        <f t="shared" ref="F925:G928" si="116">F926</f>
        <v>3900000</v>
      </c>
      <c r="G925" s="41">
        <f t="shared" si="116"/>
        <v>3900000</v>
      </c>
      <c r="H925" s="16">
        <f t="shared" si="95"/>
        <v>100</v>
      </c>
    </row>
    <row r="926" spans="1:8" ht="38.25" x14ac:dyDescent="0.25">
      <c r="A926" s="7" t="s">
        <v>597</v>
      </c>
      <c r="B926" s="8" t="s">
        <v>73</v>
      </c>
      <c r="C926" s="8" t="s">
        <v>73</v>
      </c>
      <c r="D926" s="10" t="s">
        <v>598</v>
      </c>
      <c r="E926" s="11"/>
      <c r="F926" s="41">
        <f t="shared" si="116"/>
        <v>3900000</v>
      </c>
      <c r="G926" s="41">
        <f t="shared" si="116"/>
        <v>3900000</v>
      </c>
      <c r="H926" s="16">
        <f t="shared" si="95"/>
        <v>100</v>
      </c>
    </row>
    <row r="927" spans="1:8" ht="63.75" x14ac:dyDescent="0.25">
      <c r="A927" s="7" t="s">
        <v>599</v>
      </c>
      <c r="B927" s="8" t="s">
        <v>73</v>
      </c>
      <c r="C927" s="8" t="s">
        <v>73</v>
      </c>
      <c r="D927" s="10" t="s">
        <v>600</v>
      </c>
      <c r="E927" s="11"/>
      <c r="F927" s="41">
        <f t="shared" si="116"/>
        <v>3900000</v>
      </c>
      <c r="G927" s="41">
        <f t="shared" si="116"/>
        <v>3900000</v>
      </c>
      <c r="H927" s="16">
        <f t="shared" si="95"/>
        <v>100</v>
      </c>
    </row>
    <row r="928" spans="1:8" ht="63.75" x14ac:dyDescent="0.25">
      <c r="A928" s="7" t="s">
        <v>92</v>
      </c>
      <c r="B928" s="8" t="s">
        <v>73</v>
      </c>
      <c r="C928" s="8" t="s">
        <v>73</v>
      </c>
      <c r="D928" s="10" t="s">
        <v>600</v>
      </c>
      <c r="E928" s="10" t="s">
        <v>93</v>
      </c>
      <c r="F928" s="41">
        <f t="shared" si="116"/>
        <v>3900000</v>
      </c>
      <c r="G928" s="41">
        <f t="shared" si="116"/>
        <v>3900000</v>
      </c>
      <c r="H928" s="16">
        <f t="shared" ref="H928:H999" si="117">G928/F928*100</f>
        <v>100</v>
      </c>
    </row>
    <row r="929" spans="1:8" ht="25.5" x14ac:dyDescent="0.25">
      <c r="A929" s="7" t="s">
        <v>94</v>
      </c>
      <c r="B929" s="8" t="s">
        <v>73</v>
      </c>
      <c r="C929" s="8" t="s">
        <v>73</v>
      </c>
      <c r="D929" s="10" t="s">
        <v>600</v>
      </c>
      <c r="E929" s="10" t="s">
        <v>95</v>
      </c>
      <c r="F929" s="41">
        <v>3900000</v>
      </c>
      <c r="G929" s="41">
        <v>3900000</v>
      </c>
      <c r="H929" s="16">
        <f t="shared" si="117"/>
        <v>100</v>
      </c>
    </row>
    <row r="930" spans="1:8" ht="25.5" x14ac:dyDescent="0.25">
      <c r="A930" s="7" t="s">
        <v>11</v>
      </c>
      <c r="B930" s="8" t="s">
        <v>73</v>
      </c>
      <c r="C930" s="8" t="s">
        <v>73</v>
      </c>
      <c r="D930" s="10" t="s">
        <v>109</v>
      </c>
      <c r="E930" s="10"/>
      <c r="F930" s="41">
        <f t="shared" ref="F930:G933" si="118">F931</f>
        <v>30696690</v>
      </c>
      <c r="G930" s="41">
        <f t="shared" si="118"/>
        <v>30261560</v>
      </c>
      <c r="H930" s="16">
        <f t="shared" si="117"/>
        <v>98.582485603496664</v>
      </c>
    </row>
    <row r="931" spans="1:8" ht="63.75" x14ac:dyDescent="0.25">
      <c r="A931" s="7" t="s">
        <v>13</v>
      </c>
      <c r="B931" s="8" t="s">
        <v>73</v>
      </c>
      <c r="C931" s="8" t="s">
        <v>73</v>
      </c>
      <c r="D931" s="10" t="s">
        <v>601</v>
      </c>
      <c r="E931" s="11"/>
      <c r="F931" s="41">
        <f t="shared" si="118"/>
        <v>30696690</v>
      </c>
      <c r="G931" s="41">
        <f t="shared" si="118"/>
        <v>30261560</v>
      </c>
      <c r="H931" s="16">
        <f t="shared" si="117"/>
        <v>98.582485603496664</v>
      </c>
    </row>
    <row r="932" spans="1:8" ht="63.75" x14ac:dyDescent="0.25">
      <c r="A932" s="7" t="s">
        <v>602</v>
      </c>
      <c r="B932" s="8" t="s">
        <v>73</v>
      </c>
      <c r="C932" s="8" t="s">
        <v>73</v>
      </c>
      <c r="D932" s="10" t="s">
        <v>603</v>
      </c>
      <c r="E932" s="11"/>
      <c r="F932" s="41">
        <f t="shared" si="118"/>
        <v>30696690</v>
      </c>
      <c r="G932" s="41">
        <f t="shared" si="118"/>
        <v>30261560</v>
      </c>
      <c r="H932" s="16">
        <f t="shared" si="117"/>
        <v>98.582485603496664</v>
      </c>
    </row>
    <row r="933" spans="1:8" ht="63.75" x14ac:dyDescent="0.25">
      <c r="A933" s="7" t="s">
        <v>92</v>
      </c>
      <c r="B933" s="8" t="s">
        <v>73</v>
      </c>
      <c r="C933" s="8" t="s">
        <v>73</v>
      </c>
      <c r="D933" s="10" t="s">
        <v>603</v>
      </c>
      <c r="E933" s="10" t="s">
        <v>93</v>
      </c>
      <c r="F933" s="41">
        <f t="shared" si="118"/>
        <v>30696690</v>
      </c>
      <c r="G933" s="41">
        <f t="shared" si="118"/>
        <v>30261560</v>
      </c>
      <c r="H933" s="16">
        <f t="shared" si="117"/>
        <v>98.582485603496664</v>
      </c>
    </row>
    <row r="934" spans="1:8" ht="25.5" x14ac:dyDescent="0.25">
      <c r="A934" s="7" t="s">
        <v>94</v>
      </c>
      <c r="B934" s="8" t="s">
        <v>73</v>
      </c>
      <c r="C934" s="8" t="s">
        <v>73</v>
      </c>
      <c r="D934" s="10" t="s">
        <v>603</v>
      </c>
      <c r="E934" s="10" t="s">
        <v>95</v>
      </c>
      <c r="F934" s="41">
        <v>30696690</v>
      </c>
      <c r="G934" s="41">
        <v>30261560</v>
      </c>
      <c r="H934" s="16">
        <f t="shared" si="117"/>
        <v>98.582485603496664</v>
      </c>
    </row>
    <row r="935" spans="1:8" ht="25.5" x14ac:dyDescent="0.25">
      <c r="A935" s="7" t="s">
        <v>604</v>
      </c>
      <c r="B935" s="8" t="s">
        <v>73</v>
      </c>
      <c r="C935" s="8" t="s">
        <v>128</v>
      </c>
      <c r="D935" s="9"/>
      <c r="E935" s="9"/>
      <c r="F935" s="41">
        <f>F936+F981+F996</f>
        <v>158829349</v>
      </c>
      <c r="G935" s="41">
        <f>G936+G981+G996</f>
        <v>156416570</v>
      </c>
      <c r="H935" s="16">
        <f t="shared" si="117"/>
        <v>98.480898514543426</v>
      </c>
    </row>
    <row r="936" spans="1:8" ht="38.25" x14ac:dyDescent="0.25">
      <c r="A936" s="7" t="s">
        <v>491</v>
      </c>
      <c r="B936" s="8" t="s">
        <v>73</v>
      </c>
      <c r="C936" s="8" t="s">
        <v>128</v>
      </c>
      <c r="D936" s="8" t="s">
        <v>492</v>
      </c>
      <c r="E936" s="8"/>
      <c r="F936" s="41">
        <f>F937+F954+F949</f>
        <v>111719570</v>
      </c>
      <c r="G936" s="41">
        <f>G937+G954+G949</f>
        <v>109518380</v>
      </c>
      <c r="H936" s="16">
        <f t="shared" si="117"/>
        <v>98.029718517534576</v>
      </c>
    </row>
    <row r="937" spans="1:8" ht="25.5" x14ac:dyDescent="0.25">
      <c r="A937" s="7" t="s">
        <v>493</v>
      </c>
      <c r="B937" s="8" t="s">
        <v>73</v>
      </c>
      <c r="C937" s="8" t="s">
        <v>128</v>
      </c>
      <c r="D937" s="10" t="s">
        <v>494</v>
      </c>
      <c r="E937" s="10"/>
      <c r="F937" s="41">
        <f>F938+F945</f>
        <v>11628200</v>
      </c>
      <c r="G937" s="41">
        <f>G938+G945</f>
        <v>11628240</v>
      </c>
      <c r="H937" s="16">
        <f t="shared" si="117"/>
        <v>100.00034399133142</v>
      </c>
    </row>
    <row r="938" spans="1:8" ht="63.75" x14ac:dyDescent="0.25">
      <c r="A938" s="7" t="s">
        <v>495</v>
      </c>
      <c r="B938" s="8" t="s">
        <v>73</v>
      </c>
      <c r="C938" s="8" t="s">
        <v>128</v>
      </c>
      <c r="D938" s="10" t="s">
        <v>496</v>
      </c>
      <c r="E938" s="11"/>
      <c r="F938" s="41">
        <f>F939+F942</f>
        <v>3671000</v>
      </c>
      <c r="G938" s="41">
        <f>G939+G942</f>
        <v>3671040</v>
      </c>
      <c r="H938" s="16">
        <f t="shared" si="117"/>
        <v>100.00108962135658</v>
      </c>
    </row>
    <row r="939" spans="1:8" ht="140.25" x14ac:dyDescent="0.25">
      <c r="A939" s="7" t="s">
        <v>605</v>
      </c>
      <c r="B939" s="8" t="s">
        <v>73</v>
      </c>
      <c r="C939" s="8" t="s">
        <v>128</v>
      </c>
      <c r="D939" s="10" t="s">
        <v>606</v>
      </c>
      <c r="E939" s="11"/>
      <c r="F939" s="41">
        <f t="shared" ref="F939:G940" si="119">F940</f>
        <v>2994000</v>
      </c>
      <c r="G939" s="41">
        <f t="shared" si="119"/>
        <v>2994000</v>
      </c>
      <c r="H939" s="16">
        <f t="shared" si="117"/>
        <v>100</v>
      </c>
    </row>
    <row r="940" spans="1:8" ht="140.25" x14ac:dyDescent="0.25">
      <c r="A940" s="7" t="s">
        <v>17</v>
      </c>
      <c r="B940" s="8" t="s">
        <v>73</v>
      </c>
      <c r="C940" s="8" t="s">
        <v>128</v>
      </c>
      <c r="D940" s="10" t="s">
        <v>606</v>
      </c>
      <c r="E940" s="10" t="s">
        <v>18</v>
      </c>
      <c r="F940" s="41">
        <f t="shared" si="119"/>
        <v>2994000</v>
      </c>
      <c r="G940" s="41">
        <f t="shared" si="119"/>
        <v>2994000</v>
      </c>
      <c r="H940" s="16">
        <f t="shared" si="117"/>
        <v>100</v>
      </c>
    </row>
    <row r="941" spans="1:8" ht="38.25" x14ac:dyDescent="0.25">
      <c r="A941" s="7" t="s">
        <v>102</v>
      </c>
      <c r="B941" s="8" t="s">
        <v>73</v>
      </c>
      <c r="C941" s="8" t="s">
        <v>128</v>
      </c>
      <c r="D941" s="10" t="s">
        <v>606</v>
      </c>
      <c r="E941" s="10" t="s">
        <v>103</v>
      </c>
      <c r="F941" s="41">
        <v>2994000</v>
      </c>
      <c r="G941" s="41">
        <v>2994000</v>
      </c>
      <c r="H941" s="16">
        <f t="shared" si="117"/>
        <v>100</v>
      </c>
    </row>
    <row r="942" spans="1:8" ht="293.25" x14ac:dyDescent="0.25">
      <c r="A942" s="7" t="s">
        <v>869</v>
      </c>
      <c r="B942" s="8" t="s">
        <v>73</v>
      </c>
      <c r="C942" s="8" t="s">
        <v>128</v>
      </c>
      <c r="D942" s="10" t="s">
        <v>868</v>
      </c>
      <c r="E942" s="10"/>
      <c r="F942" s="41">
        <f>F943</f>
        <v>677000</v>
      </c>
      <c r="G942" s="41">
        <f>G943</f>
        <v>677040</v>
      </c>
      <c r="H942" s="16">
        <f t="shared" si="117"/>
        <v>100.00590841949779</v>
      </c>
    </row>
    <row r="943" spans="1:8" ht="63.75" x14ac:dyDescent="0.25">
      <c r="A943" s="7" t="s">
        <v>92</v>
      </c>
      <c r="B943" s="8" t="s">
        <v>73</v>
      </c>
      <c r="C943" s="8" t="s">
        <v>128</v>
      </c>
      <c r="D943" s="10" t="s">
        <v>868</v>
      </c>
      <c r="E943" s="10">
        <v>600</v>
      </c>
      <c r="F943" s="41">
        <f>F944</f>
        <v>677000</v>
      </c>
      <c r="G943" s="41">
        <f>G944</f>
        <v>677040</v>
      </c>
      <c r="H943" s="16">
        <f t="shared" si="117"/>
        <v>100.00590841949779</v>
      </c>
    </row>
    <row r="944" spans="1:8" ht="25.5" x14ac:dyDescent="0.25">
      <c r="A944" s="7" t="s">
        <v>94</v>
      </c>
      <c r="B944" s="8" t="s">
        <v>73</v>
      </c>
      <c r="C944" s="8" t="s">
        <v>128</v>
      </c>
      <c r="D944" s="10" t="s">
        <v>868</v>
      </c>
      <c r="E944" s="10">
        <v>610</v>
      </c>
      <c r="F944" s="41">
        <v>677000</v>
      </c>
      <c r="G944" s="41">
        <v>677040</v>
      </c>
      <c r="H944" s="16">
        <f t="shared" si="117"/>
        <v>100.00590841949779</v>
      </c>
    </row>
    <row r="945" spans="1:8" ht="51" x14ac:dyDescent="0.25">
      <c r="A945" s="7" t="s">
        <v>607</v>
      </c>
      <c r="B945" s="8" t="s">
        <v>73</v>
      </c>
      <c r="C945" s="8" t="s">
        <v>128</v>
      </c>
      <c r="D945" s="10" t="s">
        <v>608</v>
      </c>
      <c r="E945" s="11"/>
      <c r="F945" s="41">
        <f t="shared" ref="F945:G947" si="120">F946</f>
        <v>7957200</v>
      </c>
      <c r="G945" s="41">
        <f t="shared" si="120"/>
        <v>7957200</v>
      </c>
      <c r="H945" s="16">
        <f t="shared" si="117"/>
        <v>100</v>
      </c>
    </row>
    <row r="946" spans="1:8" ht="409.5" x14ac:dyDescent="0.25">
      <c r="A946" s="7" t="s">
        <v>609</v>
      </c>
      <c r="B946" s="8" t="s">
        <v>73</v>
      </c>
      <c r="C946" s="8" t="s">
        <v>128</v>
      </c>
      <c r="D946" s="10" t="s">
        <v>610</v>
      </c>
      <c r="E946" s="11"/>
      <c r="F946" s="41">
        <f t="shared" si="120"/>
        <v>7957200</v>
      </c>
      <c r="G946" s="41">
        <f t="shared" si="120"/>
        <v>7957200</v>
      </c>
      <c r="H946" s="16">
        <f t="shared" si="117"/>
        <v>100</v>
      </c>
    </row>
    <row r="947" spans="1:8" ht="63.75" x14ac:dyDescent="0.25">
      <c r="A947" s="7" t="s">
        <v>92</v>
      </c>
      <c r="B947" s="8" t="s">
        <v>73</v>
      </c>
      <c r="C947" s="8" t="s">
        <v>128</v>
      </c>
      <c r="D947" s="10" t="s">
        <v>610</v>
      </c>
      <c r="E947" s="10" t="s">
        <v>93</v>
      </c>
      <c r="F947" s="41">
        <f t="shared" si="120"/>
        <v>7957200</v>
      </c>
      <c r="G947" s="41">
        <f t="shared" si="120"/>
        <v>7957200</v>
      </c>
      <c r="H947" s="16">
        <f t="shared" si="117"/>
        <v>100</v>
      </c>
    </row>
    <row r="948" spans="1:8" ht="25.5" x14ac:dyDescent="0.25">
      <c r="A948" s="7" t="s">
        <v>94</v>
      </c>
      <c r="B948" s="8" t="s">
        <v>73</v>
      </c>
      <c r="C948" s="8" t="s">
        <v>128</v>
      </c>
      <c r="D948" s="10" t="s">
        <v>610</v>
      </c>
      <c r="E948" s="10" t="s">
        <v>95</v>
      </c>
      <c r="F948" s="41">
        <v>7957200</v>
      </c>
      <c r="G948" s="41">
        <v>7957200</v>
      </c>
      <c r="H948" s="16">
        <f t="shared" si="117"/>
        <v>100</v>
      </c>
    </row>
    <row r="949" spans="1:8" ht="63.75" x14ac:dyDescent="0.25">
      <c r="A949" s="7" t="s">
        <v>582</v>
      </c>
      <c r="B949" s="8" t="s">
        <v>73</v>
      </c>
      <c r="C949" s="8" t="s">
        <v>128</v>
      </c>
      <c r="D949" s="10" t="s">
        <v>583</v>
      </c>
      <c r="E949" s="10"/>
      <c r="F949" s="41">
        <f t="shared" ref="F949:G952" si="121">F950</f>
        <v>764420</v>
      </c>
      <c r="G949" s="41">
        <f t="shared" si="121"/>
        <v>764420</v>
      </c>
      <c r="H949" s="16">
        <f t="shared" si="117"/>
        <v>100</v>
      </c>
    </row>
    <row r="950" spans="1:8" ht="51" x14ac:dyDescent="0.25">
      <c r="A950" s="7" t="s">
        <v>607</v>
      </c>
      <c r="B950" s="8" t="s">
        <v>73</v>
      </c>
      <c r="C950" s="8" t="s">
        <v>128</v>
      </c>
      <c r="D950" s="10" t="s">
        <v>611</v>
      </c>
      <c r="E950" s="11"/>
      <c r="F950" s="41">
        <f t="shared" si="121"/>
        <v>764420</v>
      </c>
      <c r="G950" s="41">
        <f t="shared" si="121"/>
        <v>764420</v>
      </c>
      <c r="H950" s="16">
        <f t="shared" si="117"/>
        <v>100</v>
      </c>
    </row>
    <row r="951" spans="1:8" ht="127.5" x14ac:dyDescent="0.25">
      <c r="A951" s="7" t="s">
        <v>612</v>
      </c>
      <c r="B951" s="8" t="s">
        <v>73</v>
      </c>
      <c r="C951" s="8" t="s">
        <v>128</v>
      </c>
      <c r="D951" s="10" t="s">
        <v>613</v>
      </c>
      <c r="E951" s="11"/>
      <c r="F951" s="41">
        <f t="shared" si="121"/>
        <v>764420</v>
      </c>
      <c r="G951" s="41">
        <f t="shared" si="121"/>
        <v>764420</v>
      </c>
      <c r="H951" s="16">
        <f t="shared" si="117"/>
        <v>100</v>
      </c>
    </row>
    <row r="952" spans="1:8" ht="51" x14ac:dyDescent="0.25">
      <c r="A952" s="7" t="s">
        <v>29</v>
      </c>
      <c r="B952" s="8" t="s">
        <v>73</v>
      </c>
      <c r="C952" s="8" t="s">
        <v>128</v>
      </c>
      <c r="D952" s="10" t="s">
        <v>613</v>
      </c>
      <c r="E952" s="10" t="s">
        <v>30</v>
      </c>
      <c r="F952" s="41">
        <f t="shared" si="121"/>
        <v>764420</v>
      </c>
      <c r="G952" s="41">
        <f t="shared" si="121"/>
        <v>764420</v>
      </c>
      <c r="H952" s="16">
        <f t="shared" si="117"/>
        <v>100</v>
      </c>
    </row>
    <row r="953" spans="1:8" ht="63.75" x14ac:dyDescent="0.25">
      <c r="A953" s="7" t="s">
        <v>31</v>
      </c>
      <c r="B953" s="8" t="s">
        <v>73</v>
      </c>
      <c r="C953" s="8" t="s">
        <v>128</v>
      </c>
      <c r="D953" s="10" t="s">
        <v>613</v>
      </c>
      <c r="E953" s="10" t="s">
        <v>32</v>
      </c>
      <c r="F953" s="41">
        <v>764420</v>
      </c>
      <c r="G953" s="41">
        <v>764420</v>
      </c>
      <c r="H953" s="16">
        <f t="shared" si="117"/>
        <v>100</v>
      </c>
    </row>
    <row r="954" spans="1:8" ht="25.5" x14ac:dyDescent="0.25">
      <c r="A954" s="7" t="s">
        <v>11</v>
      </c>
      <c r="B954" s="8" t="s">
        <v>73</v>
      </c>
      <c r="C954" s="8" t="s">
        <v>128</v>
      </c>
      <c r="D954" s="10" t="s">
        <v>614</v>
      </c>
      <c r="E954" s="10"/>
      <c r="F954" s="41">
        <f>F955</f>
        <v>99326950</v>
      </c>
      <c r="G954" s="41">
        <f>G955</f>
        <v>97125720</v>
      </c>
      <c r="H954" s="16">
        <f t="shared" si="117"/>
        <v>97.783854230901085</v>
      </c>
    </row>
    <row r="955" spans="1:8" ht="63.75" x14ac:dyDescent="0.25">
      <c r="A955" s="7" t="s">
        <v>13</v>
      </c>
      <c r="B955" s="8" t="s">
        <v>73</v>
      </c>
      <c r="C955" s="8" t="s">
        <v>128</v>
      </c>
      <c r="D955" s="10" t="s">
        <v>615</v>
      </c>
      <c r="E955" s="11"/>
      <c r="F955" s="41">
        <f>F956+F963+F970</f>
        <v>99326950</v>
      </c>
      <c r="G955" s="41">
        <f>G956+G963+G970</f>
        <v>97125720</v>
      </c>
      <c r="H955" s="16">
        <f t="shared" si="117"/>
        <v>97.783854230901085</v>
      </c>
    </row>
    <row r="956" spans="1:8" ht="38.25" x14ac:dyDescent="0.25">
      <c r="A956" s="7" t="s">
        <v>38</v>
      </c>
      <c r="B956" s="8" t="s">
        <v>73</v>
      </c>
      <c r="C956" s="8" t="s">
        <v>128</v>
      </c>
      <c r="D956" s="10" t="s">
        <v>616</v>
      </c>
      <c r="E956" s="11"/>
      <c r="F956" s="41">
        <f>F957+F959+F961</f>
        <v>44828630</v>
      </c>
      <c r="G956" s="41">
        <f>G957+G959+G961</f>
        <v>42698190</v>
      </c>
      <c r="H956" s="16">
        <f t="shared" si="117"/>
        <v>95.247590658023668</v>
      </c>
    </row>
    <row r="957" spans="1:8" ht="140.25" x14ac:dyDescent="0.25">
      <c r="A957" s="7" t="s">
        <v>17</v>
      </c>
      <c r="B957" s="8" t="s">
        <v>73</v>
      </c>
      <c r="C957" s="8" t="s">
        <v>128</v>
      </c>
      <c r="D957" s="10" t="s">
        <v>616</v>
      </c>
      <c r="E957" s="10" t="s">
        <v>18</v>
      </c>
      <c r="F957" s="41">
        <f>F958</f>
        <v>41667410</v>
      </c>
      <c r="G957" s="41">
        <f>G958</f>
        <v>39573870</v>
      </c>
      <c r="H957" s="16">
        <f t="shared" si="117"/>
        <v>94.975593635409552</v>
      </c>
    </row>
    <row r="958" spans="1:8" ht="51" x14ac:dyDescent="0.25">
      <c r="A958" s="7" t="s">
        <v>19</v>
      </c>
      <c r="B958" s="8" t="s">
        <v>73</v>
      </c>
      <c r="C958" s="8" t="s">
        <v>128</v>
      </c>
      <c r="D958" s="10" t="s">
        <v>616</v>
      </c>
      <c r="E958" s="10" t="s">
        <v>20</v>
      </c>
      <c r="F958" s="41">
        <v>41667410</v>
      </c>
      <c r="G958" s="41">
        <v>39573870</v>
      </c>
      <c r="H958" s="16">
        <f t="shared" si="117"/>
        <v>94.975593635409552</v>
      </c>
    </row>
    <row r="959" spans="1:8" ht="51" x14ac:dyDescent="0.25">
      <c r="A959" s="7" t="s">
        <v>29</v>
      </c>
      <c r="B959" s="8" t="s">
        <v>73</v>
      </c>
      <c r="C959" s="8" t="s">
        <v>128</v>
      </c>
      <c r="D959" s="10" t="s">
        <v>616</v>
      </c>
      <c r="E959" s="10" t="s">
        <v>30</v>
      </c>
      <c r="F959" s="41">
        <f>F960</f>
        <v>1411220</v>
      </c>
      <c r="G959" s="41">
        <f>G960</f>
        <v>1374320</v>
      </c>
      <c r="H959" s="16">
        <f t="shared" si="117"/>
        <v>97.385241138872743</v>
      </c>
    </row>
    <row r="960" spans="1:8" ht="63.75" x14ac:dyDescent="0.25">
      <c r="A960" s="7" t="s">
        <v>31</v>
      </c>
      <c r="B960" s="8" t="s">
        <v>73</v>
      </c>
      <c r="C960" s="8" t="s">
        <v>128</v>
      </c>
      <c r="D960" s="10" t="s">
        <v>616</v>
      </c>
      <c r="E960" s="10" t="s">
        <v>32</v>
      </c>
      <c r="F960" s="41">
        <v>1411220</v>
      </c>
      <c r="G960" s="41">
        <v>1374320</v>
      </c>
      <c r="H960" s="16">
        <f t="shared" si="117"/>
        <v>97.385241138872743</v>
      </c>
    </row>
    <row r="961" spans="1:8" ht="25.5" x14ac:dyDescent="0.25">
      <c r="A961" s="7" t="s">
        <v>40</v>
      </c>
      <c r="B961" s="8" t="s">
        <v>73</v>
      </c>
      <c r="C961" s="8" t="s">
        <v>128</v>
      </c>
      <c r="D961" s="10" t="s">
        <v>616</v>
      </c>
      <c r="E961" s="10" t="s">
        <v>41</v>
      </c>
      <c r="F961" s="41">
        <f>F962</f>
        <v>1750000</v>
      </c>
      <c r="G961" s="41">
        <f>G962</f>
        <v>1750000</v>
      </c>
      <c r="H961" s="16">
        <f t="shared" si="117"/>
        <v>100</v>
      </c>
    </row>
    <row r="962" spans="1:8" ht="25.5" x14ac:dyDescent="0.25">
      <c r="A962" s="7" t="s">
        <v>42</v>
      </c>
      <c r="B962" s="8" t="s">
        <v>73</v>
      </c>
      <c r="C962" s="8" t="s">
        <v>128</v>
      </c>
      <c r="D962" s="10" t="s">
        <v>616</v>
      </c>
      <c r="E962" s="10" t="s">
        <v>43</v>
      </c>
      <c r="F962" s="41">
        <v>1750000</v>
      </c>
      <c r="G962" s="41">
        <v>1750000</v>
      </c>
      <c r="H962" s="16">
        <f t="shared" si="117"/>
        <v>100</v>
      </c>
    </row>
    <row r="963" spans="1:8" ht="25.5" x14ac:dyDescent="0.25">
      <c r="A963" s="7" t="s">
        <v>617</v>
      </c>
      <c r="B963" s="8" t="s">
        <v>73</v>
      </c>
      <c r="C963" s="8" t="s">
        <v>128</v>
      </c>
      <c r="D963" s="10" t="s">
        <v>618</v>
      </c>
      <c r="E963" s="11"/>
      <c r="F963" s="41">
        <f>F964+F968</f>
        <v>2194000</v>
      </c>
      <c r="G963" s="41">
        <f>G964+G968</f>
        <v>2193190</v>
      </c>
      <c r="H963" s="16">
        <f t="shared" si="117"/>
        <v>99.963081130355519</v>
      </c>
    </row>
    <row r="964" spans="1:8" ht="38.25" x14ac:dyDescent="0.25">
      <c r="A964" s="7" t="s">
        <v>505</v>
      </c>
      <c r="B964" s="8" t="s">
        <v>73</v>
      </c>
      <c r="C964" s="8" t="s">
        <v>128</v>
      </c>
      <c r="D964" s="10" t="s">
        <v>618</v>
      </c>
      <c r="E964" s="10" t="s">
        <v>506</v>
      </c>
      <c r="F964" s="41">
        <f>F965+F966+F967</f>
        <v>994000</v>
      </c>
      <c r="G964" s="41">
        <f>G965+G966+G967</f>
        <v>993190</v>
      </c>
      <c r="H964" s="16">
        <f t="shared" si="117"/>
        <v>99.918511066398381</v>
      </c>
    </row>
    <row r="965" spans="1:8" ht="51" x14ac:dyDescent="0.25">
      <c r="A965" s="7" t="s">
        <v>507</v>
      </c>
      <c r="B965" s="8" t="s">
        <v>73</v>
      </c>
      <c r="C965" s="8" t="s">
        <v>128</v>
      </c>
      <c r="D965" s="10" t="s">
        <v>618</v>
      </c>
      <c r="E965" s="10" t="s">
        <v>508</v>
      </c>
      <c r="F965" s="41">
        <v>445000</v>
      </c>
      <c r="G965" s="41">
        <v>444190</v>
      </c>
      <c r="H965" s="16">
        <f t="shared" si="117"/>
        <v>99.817977528089884</v>
      </c>
    </row>
    <row r="966" spans="1:8" x14ac:dyDescent="0.25">
      <c r="A966" s="7" t="s">
        <v>619</v>
      </c>
      <c r="B966" s="8" t="s">
        <v>73</v>
      </c>
      <c r="C966" s="8" t="s">
        <v>128</v>
      </c>
      <c r="D966" s="10" t="s">
        <v>618</v>
      </c>
      <c r="E966" s="10" t="s">
        <v>620</v>
      </c>
      <c r="F966" s="41">
        <v>269000</v>
      </c>
      <c r="G966" s="41">
        <v>269000</v>
      </c>
      <c r="H966" s="16">
        <f t="shared" si="117"/>
        <v>100</v>
      </c>
    </row>
    <row r="967" spans="1:8" x14ac:dyDescent="0.25">
      <c r="A967" s="7" t="s">
        <v>870</v>
      </c>
      <c r="B967" s="8" t="s">
        <v>73</v>
      </c>
      <c r="C967" s="8" t="s">
        <v>128</v>
      </c>
      <c r="D967" s="10" t="s">
        <v>618</v>
      </c>
      <c r="E967" s="10">
        <v>350</v>
      </c>
      <c r="F967" s="41">
        <v>280000</v>
      </c>
      <c r="G967" s="41">
        <v>280000</v>
      </c>
      <c r="H967" s="16">
        <f t="shared" si="117"/>
        <v>100</v>
      </c>
    </row>
    <row r="968" spans="1:8" ht="63.75" x14ac:dyDescent="0.25">
      <c r="A968" s="7" t="s">
        <v>92</v>
      </c>
      <c r="B968" s="8" t="s">
        <v>73</v>
      </c>
      <c r="C968" s="8" t="s">
        <v>128</v>
      </c>
      <c r="D968" s="10" t="s">
        <v>618</v>
      </c>
      <c r="E968" s="10" t="s">
        <v>93</v>
      </c>
      <c r="F968" s="41">
        <f>F969</f>
        <v>1200000</v>
      </c>
      <c r="G968" s="41">
        <f>G969</f>
        <v>1200000</v>
      </c>
      <c r="H968" s="16">
        <f t="shared" ref="H968:H969" si="122">G968/F968*100</f>
        <v>100</v>
      </c>
    </row>
    <row r="969" spans="1:8" ht="25.5" x14ac:dyDescent="0.25">
      <c r="A969" s="7" t="s">
        <v>94</v>
      </c>
      <c r="B969" s="8" t="s">
        <v>73</v>
      </c>
      <c r="C969" s="8" t="s">
        <v>128</v>
      </c>
      <c r="D969" s="10" t="s">
        <v>618</v>
      </c>
      <c r="E969" s="10" t="s">
        <v>95</v>
      </c>
      <c r="F969" s="41">
        <v>1200000</v>
      </c>
      <c r="G969" s="41">
        <v>1200000</v>
      </c>
      <c r="H969" s="16">
        <f t="shared" si="122"/>
        <v>100</v>
      </c>
    </row>
    <row r="970" spans="1:8" ht="38.25" x14ac:dyDescent="0.25">
      <c r="A970" s="7" t="s">
        <v>621</v>
      </c>
      <c r="B970" s="8" t="s">
        <v>73</v>
      </c>
      <c r="C970" s="8" t="s">
        <v>128</v>
      </c>
      <c r="D970" s="10" t="s">
        <v>622</v>
      </c>
      <c r="E970" s="11"/>
      <c r="F970" s="41">
        <f>F971+F973+F977+F975+F979</f>
        <v>52304320</v>
      </c>
      <c r="G970" s="41">
        <f>G971+G973+G977+G975+G979</f>
        <v>52234340</v>
      </c>
      <c r="H970" s="16">
        <f t="shared" si="117"/>
        <v>99.866206080109635</v>
      </c>
    </row>
    <row r="971" spans="1:8" ht="140.25" x14ac:dyDescent="0.25">
      <c r="A971" s="7" t="s">
        <v>17</v>
      </c>
      <c r="B971" s="8" t="s">
        <v>73</v>
      </c>
      <c r="C971" s="8" t="s">
        <v>128</v>
      </c>
      <c r="D971" s="10" t="s">
        <v>622</v>
      </c>
      <c r="E971" s="10" t="s">
        <v>18</v>
      </c>
      <c r="F971" s="41">
        <f>F972</f>
        <v>21127310</v>
      </c>
      <c r="G971" s="41">
        <f>G972</f>
        <v>21127310</v>
      </c>
      <c r="H971" s="16">
        <f t="shared" si="117"/>
        <v>100</v>
      </c>
    </row>
    <row r="972" spans="1:8" ht="38.25" x14ac:dyDescent="0.25">
      <c r="A972" s="7" t="s">
        <v>102</v>
      </c>
      <c r="B972" s="8" t="s">
        <v>73</v>
      </c>
      <c r="C972" s="8" t="s">
        <v>128</v>
      </c>
      <c r="D972" s="10" t="s">
        <v>622</v>
      </c>
      <c r="E972" s="10" t="s">
        <v>103</v>
      </c>
      <c r="F972" s="41">
        <v>21127310</v>
      </c>
      <c r="G972" s="41">
        <v>21127310</v>
      </c>
      <c r="H972" s="16">
        <f t="shared" si="117"/>
        <v>100</v>
      </c>
    </row>
    <row r="973" spans="1:8" ht="51" x14ac:dyDescent="0.25">
      <c r="A973" s="7" t="s">
        <v>29</v>
      </c>
      <c r="B973" s="8" t="s">
        <v>73</v>
      </c>
      <c r="C973" s="8" t="s">
        <v>128</v>
      </c>
      <c r="D973" s="10" t="s">
        <v>622</v>
      </c>
      <c r="E973" s="10" t="s">
        <v>30</v>
      </c>
      <c r="F973" s="41">
        <f>F974</f>
        <v>4894120</v>
      </c>
      <c r="G973" s="41">
        <f>G974</f>
        <v>4824140</v>
      </c>
      <c r="H973" s="16">
        <f t="shared" si="117"/>
        <v>98.570120879749581</v>
      </c>
    </row>
    <row r="974" spans="1:8" ht="63.75" x14ac:dyDescent="0.25">
      <c r="A974" s="7" t="s">
        <v>31</v>
      </c>
      <c r="B974" s="8" t="s">
        <v>73</v>
      </c>
      <c r="C974" s="8" t="s">
        <v>128</v>
      </c>
      <c r="D974" s="10" t="s">
        <v>622</v>
      </c>
      <c r="E974" s="10" t="s">
        <v>32</v>
      </c>
      <c r="F974" s="41">
        <v>4894120</v>
      </c>
      <c r="G974" s="41">
        <v>4824140</v>
      </c>
      <c r="H974" s="16">
        <f t="shared" si="117"/>
        <v>98.570120879749581</v>
      </c>
    </row>
    <row r="975" spans="1:8" ht="38.25" x14ac:dyDescent="0.25">
      <c r="A975" s="7" t="s">
        <v>505</v>
      </c>
      <c r="B975" s="8" t="s">
        <v>73</v>
      </c>
      <c r="C975" s="8" t="s">
        <v>128</v>
      </c>
      <c r="D975" s="10" t="s">
        <v>622</v>
      </c>
      <c r="E975" s="10" t="s">
        <v>506</v>
      </c>
      <c r="F975" s="41">
        <f>F976</f>
        <v>115320</v>
      </c>
      <c r="G975" s="41">
        <f>G976</f>
        <v>115320</v>
      </c>
      <c r="H975" s="16">
        <f t="shared" ref="H975:H976" si="123">G975/F975*100</f>
        <v>100</v>
      </c>
    </row>
    <row r="976" spans="1:8" ht="51" x14ac:dyDescent="0.25">
      <c r="A976" s="7" t="s">
        <v>507</v>
      </c>
      <c r="B976" s="8" t="s">
        <v>73</v>
      </c>
      <c r="C976" s="8" t="s">
        <v>128</v>
      </c>
      <c r="D976" s="10" t="s">
        <v>622</v>
      </c>
      <c r="E976" s="10" t="s">
        <v>508</v>
      </c>
      <c r="F976" s="41">
        <v>115320</v>
      </c>
      <c r="G976" s="41">
        <v>115320</v>
      </c>
      <c r="H976" s="16">
        <f t="shared" si="123"/>
        <v>100</v>
      </c>
    </row>
    <row r="977" spans="1:8" ht="63.75" x14ac:dyDescent="0.25">
      <c r="A977" s="7" t="s">
        <v>92</v>
      </c>
      <c r="B977" s="8" t="s">
        <v>73</v>
      </c>
      <c r="C977" s="8" t="s">
        <v>128</v>
      </c>
      <c r="D977" s="10" t="s">
        <v>622</v>
      </c>
      <c r="E977" s="10" t="s">
        <v>93</v>
      </c>
      <c r="F977" s="41">
        <f>F978</f>
        <v>26164630</v>
      </c>
      <c r="G977" s="41">
        <f>G978</f>
        <v>26164630</v>
      </c>
      <c r="H977" s="16">
        <f t="shared" si="117"/>
        <v>100</v>
      </c>
    </row>
    <row r="978" spans="1:8" ht="25.5" x14ac:dyDescent="0.25">
      <c r="A978" s="7" t="s">
        <v>94</v>
      </c>
      <c r="B978" s="8" t="s">
        <v>73</v>
      </c>
      <c r="C978" s="8" t="s">
        <v>128</v>
      </c>
      <c r="D978" s="10" t="s">
        <v>622</v>
      </c>
      <c r="E978" s="10" t="s">
        <v>95</v>
      </c>
      <c r="F978" s="41">
        <v>26164630</v>
      </c>
      <c r="G978" s="41">
        <v>26164630</v>
      </c>
      <c r="H978" s="16">
        <f t="shared" si="117"/>
        <v>100</v>
      </c>
    </row>
    <row r="979" spans="1:8" ht="25.5" x14ac:dyDescent="0.25">
      <c r="A979" s="7" t="s">
        <v>40</v>
      </c>
      <c r="B979" s="8" t="s">
        <v>73</v>
      </c>
      <c r="C979" s="8" t="s">
        <v>128</v>
      </c>
      <c r="D979" s="10" t="s">
        <v>622</v>
      </c>
      <c r="E979" s="10" t="s">
        <v>41</v>
      </c>
      <c r="F979" s="41">
        <f>F980</f>
        <v>2940</v>
      </c>
      <c r="G979" s="41">
        <f>G980</f>
        <v>2940</v>
      </c>
      <c r="H979" s="16">
        <f t="shared" ref="H979:H980" si="124">G979/F979*100</f>
        <v>100</v>
      </c>
    </row>
    <row r="980" spans="1:8" ht="25.5" x14ac:dyDescent="0.25">
      <c r="A980" s="7" t="s">
        <v>42</v>
      </c>
      <c r="B980" s="8" t="s">
        <v>73</v>
      </c>
      <c r="C980" s="8" t="s">
        <v>128</v>
      </c>
      <c r="D980" s="10" t="s">
        <v>622</v>
      </c>
      <c r="E980" s="10" t="s">
        <v>43</v>
      </c>
      <c r="F980" s="41">
        <v>2940</v>
      </c>
      <c r="G980" s="41">
        <v>2940</v>
      </c>
      <c r="H980" s="16">
        <f t="shared" si="124"/>
        <v>100</v>
      </c>
    </row>
    <row r="981" spans="1:8" ht="38.25" x14ac:dyDescent="0.25">
      <c r="A981" s="7" t="s">
        <v>296</v>
      </c>
      <c r="B981" s="8" t="s">
        <v>73</v>
      </c>
      <c r="C981" s="8" t="s">
        <v>128</v>
      </c>
      <c r="D981" s="8" t="s">
        <v>297</v>
      </c>
      <c r="E981" s="8"/>
      <c r="F981" s="41">
        <f>F982</f>
        <v>39520279</v>
      </c>
      <c r="G981" s="41">
        <f>G982</f>
        <v>39520270</v>
      </c>
      <c r="H981" s="16">
        <f t="shared" si="117"/>
        <v>99.999977226881427</v>
      </c>
    </row>
    <row r="982" spans="1:8" ht="38.25" x14ac:dyDescent="0.25">
      <c r="A982" s="7" t="s">
        <v>623</v>
      </c>
      <c r="B982" s="8" t="s">
        <v>73</v>
      </c>
      <c r="C982" s="8" t="s">
        <v>128</v>
      </c>
      <c r="D982" s="10" t="s">
        <v>624</v>
      </c>
      <c r="E982" s="10"/>
      <c r="F982" s="41">
        <f>F983</f>
        <v>39520279</v>
      </c>
      <c r="G982" s="41">
        <f>G983</f>
        <v>39520270</v>
      </c>
      <c r="H982" s="16">
        <f t="shared" si="117"/>
        <v>99.999977226881427</v>
      </c>
    </row>
    <row r="983" spans="1:8" ht="51" x14ac:dyDescent="0.25">
      <c r="A983" s="7" t="s">
        <v>625</v>
      </c>
      <c r="B983" s="8" t="s">
        <v>73</v>
      </c>
      <c r="C983" s="8" t="s">
        <v>128</v>
      </c>
      <c r="D983" s="10" t="s">
        <v>626</v>
      </c>
      <c r="E983" s="11"/>
      <c r="F983" s="41">
        <f>F984+F989</f>
        <v>39520279</v>
      </c>
      <c r="G983" s="41">
        <f>G984+G989</f>
        <v>39520270</v>
      </c>
      <c r="H983" s="16">
        <f t="shared" si="117"/>
        <v>99.999977226881427</v>
      </c>
    </row>
    <row r="984" spans="1:8" ht="129.75" customHeight="1" x14ac:dyDescent="0.25">
      <c r="A984" s="7" t="s">
        <v>627</v>
      </c>
      <c r="B984" s="8" t="s">
        <v>73</v>
      </c>
      <c r="C984" s="8" t="s">
        <v>128</v>
      </c>
      <c r="D984" s="10" t="s">
        <v>628</v>
      </c>
      <c r="E984" s="11"/>
      <c r="F984" s="41">
        <f>F985+F987</f>
        <v>9012270</v>
      </c>
      <c r="G984" s="41">
        <f>G985+G987</f>
        <v>9012270</v>
      </c>
      <c r="H984" s="16">
        <f t="shared" si="117"/>
        <v>100</v>
      </c>
    </row>
    <row r="985" spans="1:8" ht="51" x14ac:dyDescent="0.25">
      <c r="A985" s="7" t="s">
        <v>29</v>
      </c>
      <c r="B985" s="8" t="s">
        <v>73</v>
      </c>
      <c r="C985" s="8" t="s">
        <v>128</v>
      </c>
      <c r="D985" s="10" t="s">
        <v>628</v>
      </c>
      <c r="E985" s="10" t="s">
        <v>30</v>
      </c>
      <c r="F985" s="41">
        <f>F986</f>
        <v>8971950</v>
      </c>
      <c r="G985" s="41">
        <f>G986</f>
        <v>8971950</v>
      </c>
      <c r="H985" s="16">
        <f t="shared" si="117"/>
        <v>100</v>
      </c>
    </row>
    <row r="986" spans="1:8" ht="63.75" x14ac:dyDescent="0.25">
      <c r="A986" s="7" t="s">
        <v>31</v>
      </c>
      <c r="B986" s="8" t="s">
        <v>73</v>
      </c>
      <c r="C986" s="8" t="s">
        <v>128</v>
      </c>
      <c r="D986" s="10" t="s">
        <v>628</v>
      </c>
      <c r="E986" s="10" t="s">
        <v>32</v>
      </c>
      <c r="F986" s="41">
        <v>8971950</v>
      </c>
      <c r="G986" s="41">
        <v>8971950</v>
      </c>
      <c r="H986" s="16">
        <f t="shared" si="117"/>
        <v>100</v>
      </c>
    </row>
    <row r="987" spans="1:8" ht="38.25" x14ac:dyDescent="0.25">
      <c r="A987" s="7" t="s">
        <v>505</v>
      </c>
      <c r="B987" s="8" t="s">
        <v>73</v>
      </c>
      <c r="C987" s="8" t="s">
        <v>128</v>
      </c>
      <c r="D987" s="10" t="s">
        <v>628</v>
      </c>
      <c r="E987" s="10">
        <v>300</v>
      </c>
      <c r="F987" s="41">
        <f>F988</f>
        <v>40320</v>
      </c>
      <c r="G987" s="41">
        <f>G988</f>
        <v>40320</v>
      </c>
      <c r="H987" s="16">
        <f t="shared" si="117"/>
        <v>100</v>
      </c>
    </row>
    <row r="988" spans="1:8" ht="51" x14ac:dyDescent="0.25">
      <c r="A988" s="7" t="s">
        <v>507</v>
      </c>
      <c r="B988" s="8" t="s">
        <v>73</v>
      </c>
      <c r="C988" s="8" t="s">
        <v>128</v>
      </c>
      <c r="D988" s="10" t="s">
        <v>628</v>
      </c>
      <c r="E988" s="10">
        <v>320</v>
      </c>
      <c r="F988" s="41">
        <v>40320</v>
      </c>
      <c r="G988" s="41">
        <v>40320</v>
      </c>
      <c r="H988" s="16">
        <f t="shared" si="117"/>
        <v>100</v>
      </c>
    </row>
    <row r="989" spans="1:8" ht="38.25" x14ac:dyDescent="0.25">
      <c r="A989" s="7" t="s">
        <v>629</v>
      </c>
      <c r="B989" s="8" t="s">
        <v>73</v>
      </c>
      <c r="C989" s="8" t="s">
        <v>128</v>
      </c>
      <c r="D989" s="10" t="s">
        <v>630</v>
      </c>
      <c r="E989" s="11"/>
      <c r="F989" s="41">
        <f>F990+F992+F994</f>
        <v>30508009</v>
      </c>
      <c r="G989" s="41">
        <f>G990+G992+G994</f>
        <v>30508000</v>
      </c>
      <c r="H989" s="16">
        <f t="shared" si="117"/>
        <v>99.999970499549804</v>
      </c>
    </row>
    <row r="990" spans="1:8" ht="51" x14ac:dyDescent="0.25">
      <c r="A990" s="7" t="s">
        <v>29</v>
      </c>
      <c r="B990" s="8" t="s">
        <v>73</v>
      </c>
      <c r="C990" s="8" t="s">
        <v>128</v>
      </c>
      <c r="D990" s="10" t="s">
        <v>630</v>
      </c>
      <c r="E990" s="10" t="s">
        <v>30</v>
      </c>
      <c r="F990" s="41">
        <f>F991</f>
        <v>19226500</v>
      </c>
      <c r="G990" s="41">
        <f>G991</f>
        <v>19226450</v>
      </c>
      <c r="H990" s="16">
        <f t="shared" si="117"/>
        <v>99.999739942267183</v>
      </c>
    </row>
    <row r="991" spans="1:8" ht="63.75" x14ac:dyDescent="0.25">
      <c r="A991" s="7" t="s">
        <v>31</v>
      </c>
      <c r="B991" s="8" t="s">
        <v>73</v>
      </c>
      <c r="C991" s="8" t="s">
        <v>128</v>
      </c>
      <c r="D991" s="10" t="s">
        <v>630</v>
      </c>
      <c r="E991" s="10" t="s">
        <v>32</v>
      </c>
      <c r="F991" s="41">
        <v>19226500</v>
      </c>
      <c r="G991" s="41">
        <v>19226450</v>
      </c>
      <c r="H991" s="16">
        <f t="shared" si="117"/>
        <v>99.999739942267183</v>
      </c>
    </row>
    <row r="992" spans="1:8" ht="38.25" x14ac:dyDescent="0.25">
      <c r="A992" s="7" t="s">
        <v>505</v>
      </c>
      <c r="B992" s="8" t="s">
        <v>73</v>
      </c>
      <c r="C992" s="8" t="s">
        <v>128</v>
      </c>
      <c r="D992" s="10" t="s">
        <v>630</v>
      </c>
      <c r="E992" s="10" t="s">
        <v>506</v>
      </c>
      <c r="F992" s="41">
        <f>F993</f>
        <v>364400</v>
      </c>
      <c r="G992" s="41">
        <f>G993</f>
        <v>364440</v>
      </c>
      <c r="H992" s="16">
        <f t="shared" si="117"/>
        <v>100.01097694840834</v>
      </c>
    </row>
    <row r="993" spans="1:8" ht="51" x14ac:dyDescent="0.25">
      <c r="A993" s="7" t="s">
        <v>507</v>
      </c>
      <c r="B993" s="8" t="s">
        <v>73</v>
      </c>
      <c r="C993" s="8" t="s">
        <v>128</v>
      </c>
      <c r="D993" s="10" t="s">
        <v>630</v>
      </c>
      <c r="E993" s="10" t="s">
        <v>508</v>
      </c>
      <c r="F993" s="41">
        <v>364400</v>
      </c>
      <c r="G993" s="41">
        <v>364440</v>
      </c>
      <c r="H993" s="16">
        <f t="shared" si="117"/>
        <v>100.01097694840834</v>
      </c>
    </row>
    <row r="994" spans="1:8" ht="63.75" x14ac:dyDescent="0.25">
      <c r="A994" s="7" t="s">
        <v>92</v>
      </c>
      <c r="B994" s="8" t="s">
        <v>73</v>
      </c>
      <c r="C994" s="8" t="s">
        <v>128</v>
      </c>
      <c r="D994" s="10" t="s">
        <v>630</v>
      </c>
      <c r="E994" s="10" t="s">
        <v>93</v>
      </c>
      <c r="F994" s="41">
        <f>F995</f>
        <v>10917109</v>
      </c>
      <c r="G994" s="41">
        <f>G995</f>
        <v>10917110</v>
      </c>
      <c r="H994" s="16">
        <f t="shared" si="117"/>
        <v>100.00000915993419</v>
      </c>
    </row>
    <row r="995" spans="1:8" ht="25.5" x14ac:dyDescent="0.25">
      <c r="A995" s="7" t="s">
        <v>94</v>
      </c>
      <c r="B995" s="8" t="s">
        <v>73</v>
      </c>
      <c r="C995" s="8" t="s">
        <v>128</v>
      </c>
      <c r="D995" s="10" t="s">
        <v>630</v>
      </c>
      <c r="E995" s="10" t="s">
        <v>95</v>
      </c>
      <c r="F995" s="41">
        <v>10917109</v>
      </c>
      <c r="G995" s="41">
        <v>10917110</v>
      </c>
      <c r="H995" s="16">
        <f t="shared" si="117"/>
        <v>100.00000915993419</v>
      </c>
    </row>
    <row r="996" spans="1:8" ht="51" x14ac:dyDescent="0.25">
      <c r="A996" s="7" t="s">
        <v>50</v>
      </c>
      <c r="B996" s="8" t="s">
        <v>73</v>
      </c>
      <c r="C996" s="8" t="s">
        <v>128</v>
      </c>
      <c r="D996" s="8" t="s">
        <v>51</v>
      </c>
      <c r="E996" s="8"/>
      <c r="F996" s="41">
        <f>F997</f>
        <v>7589500</v>
      </c>
      <c r="G996" s="41">
        <f>G997</f>
        <v>7377920</v>
      </c>
      <c r="H996" s="16">
        <f t="shared" si="117"/>
        <v>97.212201067263976</v>
      </c>
    </row>
    <row r="997" spans="1:8" ht="114.75" x14ac:dyDescent="0.25">
      <c r="A997" s="7" t="s">
        <v>52</v>
      </c>
      <c r="B997" s="8" t="s">
        <v>73</v>
      </c>
      <c r="C997" s="8" t="s">
        <v>128</v>
      </c>
      <c r="D997" s="10" t="s">
        <v>53</v>
      </c>
      <c r="E997" s="10"/>
      <c r="F997" s="41">
        <f>F998+F1002+F1006</f>
        <v>7589500</v>
      </c>
      <c r="G997" s="41">
        <f>G998+G1002+G1006</f>
        <v>7377920</v>
      </c>
      <c r="H997" s="16">
        <f t="shared" si="117"/>
        <v>97.212201067263976</v>
      </c>
    </row>
    <row r="998" spans="1:8" ht="38.25" x14ac:dyDescent="0.25">
      <c r="A998" s="7" t="s">
        <v>54</v>
      </c>
      <c r="B998" s="8" t="s">
        <v>73</v>
      </c>
      <c r="C998" s="8" t="s">
        <v>128</v>
      </c>
      <c r="D998" s="10" t="s">
        <v>55</v>
      </c>
      <c r="E998" s="11"/>
      <c r="F998" s="41">
        <f t="shared" ref="F998:G1000" si="125">F999</f>
        <v>1625050</v>
      </c>
      <c r="G998" s="41">
        <f t="shared" si="125"/>
        <v>1625050</v>
      </c>
      <c r="H998" s="16">
        <f t="shared" si="117"/>
        <v>100</v>
      </c>
    </row>
    <row r="999" spans="1:8" ht="38.25" x14ac:dyDescent="0.25">
      <c r="A999" s="7" t="s">
        <v>56</v>
      </c>
      <c r="B999" s="8" t="s">
        <v>73</v>
      </c>
      <c r="C999" s="8" t="s">
        <v>128</v>
      </c>
      <c r="D999" s="10" t="s">
        <v>57</v>
      </c>
      <c r="E999" s="11"/>
      <c r="F999" s="41">
        <f t="shared" si="125"/>
        <v>1625050</v>
      </c>
      <c r="G999" s="41">
        <f t="shared" si="125"/>
        <v>1625050</v>
      </c>
      <c r="H999" s="16">
        <f t="shared" si="117"/>
        <v>100</v>
      </c>
    </row>
    <row r="1000" spans="1:8" ht="51" x14ac:dyDescent="0.25">
      <c r="A1000" s="7" t="s">
        <v>29</v>
      </c>
      <c r="B1000" s="8" t="s">
        <v>73</v>
      </c>
      <c r="C1000" s="8" t="s">
        <v>128</v>
      </c>
      <c r="D1000" s="10" t="s">
        <v>57</v>
      </c>
      <c r="E1000" s="10" t="s">
        <v>30</v>
      </c>
      <c r="F1000" s="41">
        <f t="shared" si="125"/>
        <v>1625050</v>
      </c>
      <c r="G1000" s="41">
        <f t="shared" si="125"/>
        <v>1625050</v>
      </c>
      <c r="H1000" s="16">
        <f t="shared" ref="H1000:H1114" si="126">G1000/F1000*100</f>
        <v>100</v>
      </c>
    </row>
    <row r="1001" spans="1:8" ht="63.75" x14ac:dyDescent="0.25">
      <c r="A1001" s="7" t="s">
        <v>31</v>
      </c>
      <c r="B1001" s="8" t="s">
        <v>73</v>
      </c>
      <c r="C1001" s="8" t="s">
        <v>128</v>
      </c>
      <c r="D1001" s="10" t="s">
        <v>57</v>
      </c>
      <c r="E1001" s="10" t="s">
        <v>32</v>
      </c>
      <c r="F1001" s="41">
        <v>1625050</v>
      </c>
      <c r="G1001" s="41">
        <v>1625050</v>
      </c>
      <c r="H1001" s="16">
        <f t="shared" si="126"/>
        <v>100</v>
      </c>
    </row>
    <row r="1002" spans="1:8" ht="51" x14ac:dyDescent="0.25">
      <c r="A1002" s="7" t="s">
        <v>58</v>
      </c>
      <c r="B1002" s="8" t="s">
        <v>73</v>
      </c>
      <c r="C1002" s="8" t="s">
        <v>128</v>
      </c>
      <c r="D1002" s="10" t="s">
        <v>59</v>
      </c>
      <c r="E1002" s="11"/>
      <c r="F1002" s="41">
        <f t="shared" ref="F1002:G1004" si="127">F1003</f>
        <v>2132510</v>
      </c>
      <c r="G1002" s="41">
        <f t="shared" si="127"/>
        <v>2132510</v>
      </c>
      <c r="H1002" s="16">
        <f t="shared" si="126"/>
        <v>100</v>
      </c>
    </row>
    <row r="1003" spans="1:8" ht="38.25" x14ac:dyDescent="0.25">
      <c r="A1003" s="7" t="s">
        <v>60</v>
      </c>
      <c r="B1003" s="8" t="s">
        <v>73</v>
      </c>
      <c r="C1003" s="8" t="s">
        <v>128</v>
      </c>
      <c r="D1003" s="10" t="s">
        <v>61</v>
      </c>
      <c r="E1003" s="11"/>
      <c r="F1003" s="41">
        <f t="shared" si="127"/>
        <v>2132510</v>
      </c>
      <c r="G1003" s="41">
        <f t="shared" si="127"/>
        <v>2132510</v>
      </c>
      <c r="H1003" s="16">
        <f t="shared" si="126"/>
        <v>100</v>
      </c>
    </row>
    <row r="1004" spans="1:8" ht="51" x14ac:dyDescent="0.25">
      <c r="A1004" s="7" t="s">
        <v>29</v>
      </c>
      <c r="B1004" s="8" t="s">
        <v>73</v>
      </c>
      <c r="C1004" s="8" t="s">
        <v>128</v>
      </c>
      <c r="D1004" s="10" t="s">
        <v>61</v>
      </c>
      <c r="E1004" s="10" t="s">
        <v>30</v>
      </c>
      <c r="F1004" s="41">
        <f t="shared" si="127"/>
        <v>2132510</v>
      </c>
      <c r="G1004" s="41">
        <f t="shared" si="127"/>
        <v>2132510</v>
      </c>
      <c r="H1004" s="16">
        <f t="shared" si="126"/>
        <v>100</v>
      </c>
    </row>
    <row r="1005" spans="1:8" ht="63.75" x14ac:dyDescent="0.25">
      <c r="A1005" s="7" t="s">
        <v>31</v>
      </c>
      <c r="B1005" s="8" t="s">
        <v>73</v>
      </c>
      <c r="C1005" s="8" t="s">
        <v>128</v>
      </c>
      <c r="D1005" s="10" t="s">
        <v>61</v>
      </c>
      <c r="E1005" s="10" t="s">
        <v>32</v>
      </c>
      <c r="F1005" s="41">
        <v>2132510</v>
      </c>
      <c r="G1005" s="41">
        <v>2132510</v>
      </c>
      <c r="H1005" s="16">
        <f t="shared" si="126"/>
        <v>100</v>
      </c>
    </row>
    <row r="1006" spans="1:8" ht="38.25" x14ac:dyDescent="0.25">
      <c r="A1006" s="7" t="s">
        <v>631</v>
      </c>
      <c r="B1006" s="8" t="s">
        <v>73</v>
      </c>
      <c r="C1006" s="8" t="s">
        <v>128</v>
      </c>
      <c r="D1006" s="10" t="s">
        <v>632</v>
      </c>
      <c r="E1006" s="11"/>
      <c r="F1006" s="41">
        <f>F1007+F1010</f>
        <v>3831940</v>
      </c>
      <c r="G1006" s="41">
        <f>G1007+G1010</f>
        <v>3620360</v>
      </c>
      <c r="H1006" s="16">
        <f t="shared" si="126"/>
        <v>94.47851479929227</v>
      </c>
    </row>
    <row r="1007" spans="1:8" ht="178.5" x14ac:dyDescent="0.25">
      <c r="A1007" s="7" t="s">
        <v>633</v>
      </c>
      <c r="B1007" s="8" t="s">
        <v>73</v>
      </c>
      <c r="C1007" s="8" t="s">
        <v>128</v>
      </c>
      <c r="D1007" s="10" t="s">
        <v>634</v>
      </c>
      <c r="E1007" s="11"/>
      <c r="F1007" s="41">
        <f>F1008</f>
        <v>3430940</v>
      </c>
      <c r="G1007" s="41">
        <f>G1008</f>
        <v>3430930</v>
      </c>
      <c r="H1007" s="16">
        <f t="shared" si="126"/>
        <v>99.999708534687286</v>
      </c>
    </row>
    <row r="1008" spans="1:8" ht="51" x14ac:dyDescent="0.25">
      <c r="A1008" s="7" t="s">
        <v>29</v>
      </c>
      <c r="B1008" s="8" t="s">
        <v>73</v>
      </c>
      <c r="C1008" s="8" t="s">
        <v>128</v>
      </c>
      <c r="D1008" s="10" t="s">
        <v>634</v>
      </c>
      <c r="E1008" s="10" t="s">
        <v>30</v>
      </c>
      <c r="F1008" s="41">
        <f>F1009</f>
        <v>3430940</v>
      </c>
      <c r="G1008" s="41">
        <f>G1009</f>
        <v>3430930</v>
      </c>
      <c r="H1008" s="16">
        <f t="shared" si="126"/>
        <v>99.999708534687286</v>
      </c>
    </row>
    <row r="1009" spans="1:8" ht="63.75" x14ac:dyDescent="0.25">
      <c r="A1009" s="7" t="s">
        <v>31</v>
      </c>
      <c r="B1009" s="8" t="s">
        <v>73</v>
      </c>
      <c r="C1009" s="8" t="s">
        <v>128</v>
      </c>
      <c r="D1009" s="10" t="s">
        <v>634</v>
      </c>
      <c r="E1009" s="10" t="s">
        <v>32</v>
      </c>
      <c r="F1009" s="41">
        <v>3430940</v>
      </c>
      <c r="G1009" s="41">
        <v>3430930</v>
      </c>
      <c r="H1009" s="16">
        <f t="shared" si="126"/>
        <v>99.999708534687286</v>
      </c>
    </row>
    <row r="1010" spans="1:8" ht="140.25" x14ac:dyDescent="0.25">
      <c r="A1010" s="7" t="s">
        <v>635</v>
      </c>
      <c r="B1010" s="8" t="s">
        <v>73</v>
      </c>
      <c r="C1010" s="8" t="s">
        <v>128</v>
      </c>
      <c r="D1010" s="10" t="s">
        <v>636</v>
      </c>
      <c r="E1010" s="11"/>
      <c r="F1010" s="41">
        <f>F1011</f>
        <v>401000</v>
      </c>
      <c r="G1010" s="41">
        <f>G1011</f>
        <v>189430</v>
      </c>
      <c r="H1010" s="16">
        <f t="shared" si="126"/>
        <v>47.239401496259354</v>
      </c>
    </row>
    <row r="1011" spans="1:8" ht="51" x14ac:dyDescent="0.25">
      <c r="A1011" s="7" t="s">
        <v>29</v>
      </c>
      <c r="B1011" s="8" t="s">
        <v>73</v>
      </c>
      <c r="C1011" s="8" t="s">
        <v>128</v>
      </c>
      <c r="D1011" s="10" t="s">
        <v>636</v>
      </c>
      <c r="E1011" s="10" t="s">
        <v>30</v>
      </c>
      <c r="F1011" s="41">
        <f>F1012</f>
        <v>401000</v>
      </c>
      <c r="G1011" s="41">
        <f>G1012</f>
        <v>189430</v>
      </c>
      <c r="H1011" s="16">
        <f t="shared" si="126"/>
        <v>47.239401496259354</v>
      </c>
    </row>
    <row r="1012" spans="1:8" ht="63.75" x14ac:dyDescent="0.25">
      <c r="A1012" s="7" t="s">
        <v>31</v>
      </c>
      <c r="B1012" s="8" t="s">
        <v>73</v>
      </c>
      <c r="C1012" s="8" t="s">
        <v>128</v>
      </c>
      <c r="D1012" s="10" t="s">
        <v>636</v>
      </c>
      <c r="E1012" s="10" t="s">
        <v>32</v>
      </c>
      <c r="F1012" s="41">
        <v>401000</v>
      </c>
      <c r="G1012" s="41">
        <v>189430</v>
      </c>
      <c r="H1012" s="16">
        <f t="shared" si="126"/>
        <v>47.239401496259354</v>
      </c>
    </row>
    <row r="1013" spans="1:8" ht="25.5" x14ac:dyDescent="0.25">
      <c r="A1013" s="12" t="s">
        <v>637</v>
      </c>
      <c r="B1013" s="13" t="s">
        <v>204</v>
      </c>
      <c r="C1013" s="13"/>
      <c r="D1013" s="13"/>
      <c r="E1013" s="13"/>
      <c r="F1013" s="42">
        <f>F1014+F1105</f>
        <v>1054988940.25</v>
      </c>
      <c r="G1013" s="42">
        <f>G1014+G1105</f>
        <v>1054319100</v>
      </c>
      <c r="H1013" s="15">
        <f t="shared" si="126"/>
        <v>99.936507367570954</v>
      </c>
    </row>
    <row r="1014" spans="1:8" x14ac:dyDescent="0.25">
      <c r="A1014" s="7" t="s">
        <v>638</v>
      </c>
      <c r="B1014" s="8" t="s">
        <v>204</v>
      </c>
      <c r="C1014" s="8" t="s">
        <v>6</v>
      </c>
      <c r="D1014" s="9"/>
      <c r="E1014" s="9"/>
      <c r="F1014" s="41">
        <f>F1015+F1098+F1065</f>
        <v>1040500250.25</v>
      </c>
      <c r="G1014" s="41">
        <f>G1015+G1098+G1065</f>
        <v>1039841010</v>
      </c>
      <c r="H1014" s="16">
        <f t="shared" si="126"/>
        <v>99.936641990250209</v>
      </c>
    </row>
    <row r="1015" spans="1:8" ht="38.25" x14ac:dyDescent="0.25">
      <c r="A1015" s="7" t="s">
        <v>566</v>
      </c>
      <c r="B1015" s="8" t="s">
        <v>204</v>
      </c>
      <c r="C1015" s="8" t="s">
        <v>6</v>
      </c>
      <c r="D1015" s="8" t="s">
        <v>567</v>
      </c>
      <c r="E1015" s="8"/>
      <c r="F1015" s="41">
        <f>F1016+F1024+F1038</f>
        <v>940135900</v>
      </c>
      <c r="G1015" s="41">
        <f>G1016+G1024+G1038</f>
        <v>939729500</v>
      </c>
      <c r="H1015" s="16">
        <f t="shared" si="126"/>
        <v>99.956772207081983</v>
      </c>
    </row>
    <row r="1016" spans="1:8" ht="25.5" x14ac:dyDescent="0.25">
      <c r="A1016" s="7" t="s">
        <v>639</v>
      </c>
      <c r="B1016" s="8" t="s">
        <v>204</v>
      </c>
      <c r="C1016" s="8" t="s">
        <v>6</v>
      </c>
      <c r="D1016" s="10" t="s">
        <v>640</v>
      </c>
      <c r="E1016" s="10"/>
      <c r="F1016" s="41">
        <f t="shared" ref="F1016:G1019" si="128">F1017</f>
        <v>6705860</v>
      </c>
      <c r="G1016" s="41">
        <f t="shared" si="128"/>
        <v>6705940</v>
      </c>
      <c r="H1016" s="16">
        <f t="shared" si="126"/>
        <v>100.00119298643276</v>
      </c>
    </row>
    <row r="1017" spans="1:8" ht="51" x14ac:dyDescent="0.25">
      <c r="A1017" s="7" t="s">
        <v>641</v>
      </c>
      <c r="B1017" s="8" t="s">
        <v>204</v>
      </c>
      <c r="C1017" s="8" t="s">
        <v>6</v>
      </c>
      <c r="D1017" s="10" t="s">
        <v>642</v>
      </c>
      <c r="E1017" s="11"/>
      <c r="F1017" s="41">
        <f>F1018+F1021</f>
        <v>6705860</v>
      </c>
      <c r="G1017" s="41">
        <f>G1018+G1021</f>
        <v>6705940</v>
      </c>
      <c r="H1017" s="16">
        <f t="shared" si="126"/>
        <v>100.00119298643276</v>
      </c>
    </row>
    <row r="1018" spans="1:8" ht="63.75" x14ac:dyDescent="0.25">
      <c r="A1018" s="7" t="s">
        <v>643</v>
      </c>
      <c r="B1018" s="8" t="s">
        <v>204</v>
      </c>
      <c r="C1018" s="8" t="s">
        <v>6</v>
      </c>
      <c r="D1018" s="10" t="s">
        <v>644</v>
      </c>
      <c r="E1018" s="11"/>
      <c r="F1018" s="41">
        <f t="shared" si="128"/>
        <v>6246800</v>
      </c>
      <c r="G1018" s="41">
        <f t="shared" si="128"/>
        <v>6246880</v>
      </c>
      <c r="H1018" s="16">
        <f t="shared" si="126"/>
        <v>100.00128065569571</v>
      </c>
    </row>
    <row r="1019" spans="1:8" ht="63.75" x14ac:dyDescent="0.25">
      <c r="A1019" s="7" t="s">
        <v>92</v>
      </c>
      <c r="B1019" s="8" t="s">
        <v>204</v>
      </c>
      <c r="C1019" s="8" t="s">
        <v>6</v>
      </c>
      <c r="D1019" s="10" t="s">
        <v>644</v>
      </c>
      <c r="E1019" s="10" t="s">
        <v>93</v>
      </c>
      <c r="F1019" s="41">
        <f t="shared" si="128"/>
        <v>6246800</v>
      </c>
      <c r="G1019" s="41">
        <f t="shared" si="128"/>
        <v>6246880</v>
      </c>
      <c r="H1019" s="16">
        <f t="shared" si="126"/>
        <v>100.00128065569571</v>
      </c>
    </row>
    <row r="1020" spans="1:8" ht="25.5" x14ac:dyDescent="0.25">
      <c r="A1020" s="7" t="s">
        <v>94</v>
      </c>
      <c r="B1020" s="8" t="s">
        <v>204</v>
      </c>
      <c r="C1020" s="8" t="s">
        <v>6</v>
      </c>
      <c r="D1020" s="10" t="s">
        <v>644</v>
      </c>
      <c r="E1020" s="10" t="s">
        <v>95</v>
      </c>
      <c r="F1020" s="41">
        <v>6246800</v>
      </c>
      <c r="G1020" s="41">
        <v>6246880</v>
      </c>
      <c r="H1020" s="16">
        <f t="shared" si="126"/>
        <v>100.00128065569571</v>
      </c>
    </row>
    <row r="1021" spans="1:8" ht="102" x14ac:dyDescent="0.25">
      <c r="A1021" s="7" t="s">
        <v>881</v>
      </c>
      <c r="B1021" s="8" t="s">
        <v>204</v>
      </c>
      <c r="C1021" s="8" t="s">
        <v>6</v>
      </c>
      <c r="D1021" s="10" t="s">
        <v>883</v>
      </c>
      <c r="E1021" s="11"/>
      <c r="F1021" s="41">
        <f t="shared" ref="F1021:G1022" si="129">F1022</f>
        <v>459060</v>
      </c>
      <c r="G1021" s="41">
        <f t="shared" si="129"/>
        <v>459060</v>
      </c>
      <c r="H1021" s="16">
        <f t="shared" si="126"/>
        <v>100</v>
      </c>
    </row>
    <row r="1022" spans="1:8" ht="63.75" x14ac:dyDescent="0.25">
      <c r="A1022" s="7" t="s">
        <v>92</v>
      </c>
      <c r="B1022" s="8" t="s">
        <v>204</v>
      </c>
      <c r="C1022" s="8" t="s">
        <v>6</v>
      </c>
      <c r="D1022" s="10" t="s">
        <v>883</v>
      </c>
      <c r="E1022" s="10" t="s">
        <v>93</v>
      </c>
      <c r="F1022" s="41">
        <f t="shared" si="129"/>
        <v>459060</v>
      </c>
      <c r="G1022" s="41">
        <f t="shared" si="129"/>
        <v>459060</v>
      </c>
      <c r="H1022" s="16">
        <f t="shared" si="126"/>
        <v>100</v>
      </c>
    </row>
    <row r="1023" spans="1:8" ht="25.5" x14ac:dyDescent="0.25">
      <c r="A1023" s="7" t="s">
        <v>94</v>
      </c>
      <c r="B1023" s="8" t="s">
        <v>204</v>
      </c>
      <c r="C1023" s="8" t="s">
        <v>6</v>
      </c>
      <c r="D1023" s="10" t="s">
        <v>883</v>
      </c>
      <c r="E1023" s="10" t="s">
        <v>95</v>
      </c>
      <c r="F1023" s="41">
        <v>459060</v>
      </c>
      <c r="G1023" s="41">
        <v>459060</v>
      </c>
      <c r="H1023" s="16">
        <f t="shared" si="126"/>
        <v>100</v>
      </c>
    </row>
    <row r="1024" spans="1:8" ht="25.5" x14ac:dyDescent="0.25">
      <c r="A1024" s="7" t="s">
        <v>645</v>
      </c>
      <c r="B1024" s="8" t="s">
        <v>204</v>
      </c>
      <c r="C1024" s="8" t="s">
        <v>6</v>
      </c>
      <c r="D1024" s="10" t="s">
        <v>646</v>
      </c>
      <c r="E1024" s="10"/>
      <c r="F1024" s="41">
        <f>F1025</f>
        <v>122084960</v>
      </c>
      <c r="G1024" s="41">
        <f>G1025</f>
        <v>122084960</v>
      </c>
      <c r="H1024" s="16">
        <f t="shared" si="126"/>
        <v>100</v>
      </c>
    </row>
    <row r="1025" spans="1:8" ht="89.25" x14ac:dyDescent="0.25">
      <c r="A1025" s="7" t="s">
        <v>647</v>
      </c>
      <c r="B1025" s="8" t="s">
        <v>204</v>
      </c>
      <c r="C1025" s="8" t="s">
        <v>6</v>
      </c>
      <c r="D1025" s="10" t="s">
        <v>648</v>
      </c>
      <c r="E1025" s="11"/>
      <c r="F1025" s="41">
        <f>F1026+F1029+F1032+F1035</f>
        <v>122084960</v>
      </c>
      <c r="G1025" s="41">
        <f>G1026+G1029+G1032+G1035</f>
        <v>122084960</v>
      </c>
      <c r="H1025" s="16">
        <f t="shared" si="126"/>
        <v>100</v>
      </c>
    </row>
    <row r="1026" spans="1:8" ht="102" x14ac:dyDescent="0.25">
      <c r="A1026" s="7" t="s">
        <v>649</v>
      </c>
      <c r="B1026" s="8" t="s">
        <v>204</v>
      </c>
      <c r="C1026" s="8" t="s">
        <v>6</v>
      </c>
      <c r="D1026" s="10" t="s">
        <v>650</v>
      </c>
      <c r="E1026" s="11"/>
      <c r="F1026" s="41">
        <f>F1027</f>
        <v>1800000</v>
      </c>
      <c r="G1026" s="41">
        <f>G1027</f>
        <v>1800000</v>
      </c>
      <c r="H1026" s="16">
        <f t="shared" si="126"/>
        <v>100</v>
      </c>
    </row>
    <row r="1027" spans="1:8" ht="63.75" x14ac:dyDescent="0.25">
      <c r="A1027" s="7" t="s">
        <v>92</v>
      </c>
      <c r="B1027" s="8" t="s">
        <v>204</v>
      </c>
      <c r="C1027" s="8" t="s">
        <v>6</v>
      </c>
      <c r="D1027" s="10" t="s">
        <v>650</v>
      </c>
      <c r="E1027" s="10" t="s">
        <v>93</v>
      </c>
      <c r="F1027" s="41">
        <f>F1028</f>
        <v>1800000</v>
      </c>
      <c r="G1027" s="41">
        <f>G1028</f>
        <v>1800000</v>
      </c>
      <c r="H1027" s="16">
        <f t="shared" si="126"/>
        <v>100</v>
      </c>
    </row>
    <row r="1028" spans="1:8" ht="25.5" x14ac:dyDescent="0.25">
      <c r="A1028" s="7" t="s">
        <v>94</v>
      </c>
      <c r="B1028" s="8" t="s">
        <v>204</v>
      </c>
      <c r="C1028" s="8" t="s">
        <v>6</v>
      </c>
      <c r="D1028" s="10" t="s">
        <v>650</v>
      </c>
      <c r="E1028" s="10" t="s">
        <v>95</v>
      </c>
      <c r="F1028" s="41">
        <v>1800000</v>
      </c>
      <c r="G1028" s="41">
        <v>1800000</v>
      </c>
      <c r="H1028" s="16">
        <f t="shared" si="126"/>
        <v>100</v>
      </c>
    </row>
    <row r="1029" spans="1:8" ht="51" x14ac:dyDescent="0.25">
      <c r="A1029" s="7" t="s">
        <v>651</v>
      </c>
      <c r="B1029" s="8" t="s">
        <v>204</v>
      </c>
      <c r="C1029" s="8" t="s">
        <v>6</v>
      </c>
      <c r="D1029" s="10" t="s">
        <v>652</v>
      </c>
      <c r="E1029" s="11"/>
      <c r="F1029" s="41">
        <f>F1030</f>
        <v>112517400</v>
      </c>
      <c r="G1029" s="41">
        <f>G1030</f>
        <v>112517400</v>
      </c>
      <c r="H1029" s="16">
        <f t="shared" si="126"/>
        <v>100</v>
      </c>
    </row>
    <row r="1030" spans="1:8" ht="63.75" x14ac:dyDescent="0.25">
      <c r="A1030" s="7" t="s">
        <v>92</v>
      </c>
      <c r="B1030" s="8" t="s">
        <v>204</v>
      </c>
      <c r="C1030" s="8" t="s">
        <v>6</v>
      </c>
      <c r="D1030" s="10" t="s">
        <v>652</v>
      </c>
      <c r="E1030" s="10" t="s">
        <v>93</v>
      </c>
      <c r="F1030" s="41">
        <f>F1031</f>
        <v>112517400</v>
      </c>
      <c r="G1030" s="41">
        <f>G1031</f>
        <v>112517400</v>
      </c>
      <c r="H1030" s="16">
        <f t="shared" si="126"/>
        <v>100</v>
      </c>
    </row>
    <row r="1031" spans="1:8" ht="25.5" x14ac:dyDescent="0.25">
      <c r="A1031" s="7" t="s">
        <v>94</v>
      </c>
      <c r="B1031" s="8" t="s">
        <v>204</v>
      </c>
      <c r="C1031" s="8" t="s">
        <v>6</v>
      </c>
      <c r="D1031" s="10" t="s">
        <v>652</v>
      </c>
      <c r="E1031" s="10" t="s">
        <v>95</v>
      </c>
      <c r="F1031" s="41">
        <v>112517400</v>
      </c>
      <c r="G1031" s="41">
        <v>112517400</v>
      </c>
      <c r="H1031" s="16">
        <f t="shared" si="126"/>
        <v>100</v>
      </c>
    </row>
    <row r="1032" spans="1:8" ht="102" x14ac:dyDescent="0.25">
      <c r="A1032" s="7" t="s">
        <v>653</v>
      </c>
      <c r="B1032" s="8" t="s">
        <v>204</v>
      </c>
      <c r="C1032" s="8" t="s">
        <v>6</v>
      </c>
      <c r="D1032" s="10" t="s">
        <v>654</v>
      </c>
      <c r="E1032" s="11"/>
      <c r="F1032" s="41">
        <f>F1033</f>
        <v>1143390</v>
      </c>
      <c r="G1032" s="41">
        <f>G1033</f>
        <v>1143390</v>
      </c>
      <c r="H1032" s="16">
        <f t="shared" si="126"/>
        <v>100</v>
      </c>
    </row>
    <row r="1033" spans="1:8" ht="63.75" x14ac:dyDescent="0.25">
      <c r="A1033" s="7" t="s">
        <v>92</v>
      </c>
      <c r="B1033" s="8" t="s">
        <v>204</v>
      </c>
      <c r="C1033" s="8" t="s">
        <v>6</v>
      </c>
      <c r="D1033" s="10" t="s">
        <v>654</v>
      </c>
      <c r="E1033" s="10" t="s">
        <v>93</v>
      </c>
      <c r="F1033" s="41">
        <f>F1034</f>
        <v>1143390</v>
      </c>
      <c r="G1033" s="41">
        <f>G1034</f>
        <v>1143390</v>
      </c>
      <c r="H1033" s="16">
        <f t="shared" si="126"/>
        <v>100</v>
      </c>
    </row>
    <row r="1034" spans="1:8" ht="25.5" x14ac:dyDescent="0.25">
      <c r="A1034" s="7" t="s">
        <v>94</v>
      </c>
      <c r="B1034" s="8" t="s">
        <v>204</v>
      </c>
      <c r="C1034" s="8" t="s">
        <v>6</v>
      </c>
      <c r="D1034" s="10" t="s">
        <v>654</v>
      </c>
      <c r="E1034" s="10" t="s">
        <v>95</v>
      </c>
      <c r="F1034" s="41">
        <v>1143390</v>
      </c>
      <c r="G1034" s="41">
        <v>1143390</v>
      </c>
      <c r="H1034" s="16">
        <f t="shared" si="126"/>
        <v>100</v>
      </c>
    </row>
    <row r="1035" spans="1:8" ht="102" x14ac:dyDescent="0.25">
      <c r="A1035" s="7" t="s">
        <v>881</v>
      </c>
      <c r="B1035" s="8" t="s">
        <v>204</v>
      </c>
      <c r="C1035" s="8" t="s">
        <v>6</v>
      </c>
      <c r="D1035" s="10" t="s">
        <v>884</v>
      </c>
      <c r="E1035" s="11"/>
      <c r="F1035" s="41">
        <f t="shared" ref="F1035:G1036" si="130">F1036</f>
        <v>6624170</v>
      </c>
      <c r="G1035" s="41">
        <f t="shared" si="130"/>
        <v>6624170</v>
      </c>
      <c r="H1035" s="16">
        <f t="shared" ref="H1035:H1037" si="131">G1035/F1035*100</f>
        <v>100</v>
      </c>
    </row>
    <row r="1036" spans="1:8" ht="63.75" x14ac:dyDescent="0.25">
      <c r="A1036" s="7" t="s">
        <v>92</v>
      </c>
      <c r="B1036" s="8" t="s">
        <v>204</v>
      </c>
      <c r="C1036" s="8" t="s">
        <v>6</v>
      </c>
      <c r="D1036" s="10" t="s">
        <v>884</v>
      </c>
      <c r="E1036" s="10" t="s">
        <v>93</v>
      </c>
      <c r="F1036" s="41">
        <f t="shared" si="130"/>
        <v>6624170</v>
      </c>
      <c r="G1036" s="41">
        <f t="shared" si="130"/>
        <v>6624170</v>
      </c>
      <c r="H1036" s="16">
        <f t="shared" si="131"/>
        <v>100</v>
      </c>
    </row>
    <row r="1037" spans="1:8" ht="25.5" x14ac:dyDescent="0.25">
      <c r="A1037" s="7" t="s">
        <v>94</v>
      </c>
      <c r="B1037" s="8" t="s">
        <v>204</v>
      </c>
      <c r="C1037" s="8" t="s">
        <v>6</v>
      </c>
      <c r="D1037" s="10" t="s">
        <v>884</v>
      </c>
      <c r="E1037" s="10" t="s">
        <v>95</v>
      </c>
      <c r="F1037" s="41">
        <v>6624170</v>
      </c>
      <c r="G1037" s="41">
        <v>6624170</v>
      </c>
      <c r="H1037" s="16">
        <f t="shared" si="131"/>
        <v>100</v>
      </c>
    </row>
    <row r="1038" spans="1:8" ht="76.5" x14ac:dyDescent="0.25">
      <c r="A1038" s="7" t="s">
        <v>655</v>
      </c>
      <c r="B1038" s="8" t="s">
        <v>204</v>
      </c>
      <c r="C1038" s="8" t="s">
        <v>6</v>
      </c>
      <c r="D1038" s="10" t="s">
        <v>656</v>
      </c>
      <c r="E1038" s="10"/>
      <c r="F1038" s="41">
        <f>F1039+F1046+F1053</f>
        <v>811345080</v>
      </c>
      <c r="G1038" s="41">
        <f>G1039+G1046+G1053</f>
        <v>810938600</v>
      </c>
      <c r="H1038" s="16">
        <f t="shared" si="126"/>
        <v>99.949900478844341</v>
      </c>
    </row>
    <row r="1039" spans="1:8" ht="89.25" x14ac:dyDescent="0.25">
      <c r="A1039" s="7" t="s">
        <v>657</v>
      </c>
      <c r="B1039" s="8" t="s">
        <v>204</v>
      </c>
      <c r="C1039" s="8" t="s">
        <v>6</v>
      </c>
      <c r="D1039" s="10" t="s">
        <v>658</v>
      </c>
      <c r="E1039" s="11"/>
      <c r="F1039" s="41">
        <f>F1040+F1043</f>
        <v>115641010</v>
      </c>
      <c r="G1039" s="41">
        <f>G1040+G1043</f>
        <v>115641010</v>
      </c>
      <c r="H1039" s="16">
        <f t="shared" si="126"/>
        <v>100</v>
      </c>
    </row>
    <row r="1040" spans="1:8" ht="63.75" x14ac:dyDescent="0.25">
      <c r="A1040" s="7" t="s">
        <v>659</v>
      </c>
      <c r="B1040" s="8" t="s">
        <v>204</v>
      </c>
      <c r="C1040" s="8" t="s">
        <v>6</v>
      </c>
      <c r="D1040" s="10" t="s">
        <v>660</v>
      </c>
      <c r="E1040" s="11"/>
      <c r="F1040" s="41">
        <f>F1041</f>
        <v>110594480</v>
      </c>
      <c r="G1040" s="41">
        <f>G1041</f>
        <v>110594480</v>
      </c>
      <c r="H1040" s="16">
        <f t="shared" si="126"/>
        <v>100</v>
      </c>
    </row>
    <row r="1041" spans="1:8" ht="63.75" x14ac:dyDescent="0.25">
      <c r="A1041" s="7" t="s">
        <v>92</v>
      </c>
      <c r="B1041" s="8" t="s">
        <v>204</v>
      </c>
      <c r="C1041" s="8" t="s">
        <v>6</v>
      </c>
      <c r="D1041" s="10" t="s">
        <v>660</v>
      </c>
      <c r="E1041" s="10" t="s">
        <v>93</v>
      </c>
      <c r="F1041" s="41">
        <f>F1042</f>
        <v>110594480</v>
      </c>
      <c r="G1041" s="41">
        <f>G1042</f>
        <v>110594480</v>
      </c>
      <c r="H1041" s="16">
        <f t="shared" si="126"/>
        <v>100</v>
      </c>
    </row>
    <row r="1042" spans="1:8" ht="25.5" x14ac:dyDescent="0.25">
      <c r="A1042" s="7" t="s">
        <v>94</v>
      </c>
      <c r="B1042" s="8" t="s">
        <v>204</v>
      </c>
      <c r="C1042" s="8" t="s">
        <v>6</v>
      </c>
      <c r="D1042" s="10" t="s">
        <v>660</v>
      </c>
      <c r="E1042" s="10" t="s">
        <v>95</v>
      </c>
      <c r="F1042" s="41">
        <v>110594480</v>
      </c>
      <c r="G1042" s="41">
        <v>110594480</v>
      </c>
      <c r="H1042" s="16">
        <f t="shared" si="126"/>
        <v>100</v>
      </c>
    </row>
    <row r="1043" spans="1:8" ht="102" x14ac:dyDescent="0.25">
      <c r="A1043" s="7" t="s">
        <v>661</v>
      </c>
      <c r="B1043" s="8" t="s">
        <v>204</v>
      </c>
      <c r="C1043" s="8" t="s">
        <v>6</v>
      </c>
      <c r="D1043" s="10" t="s">
        <v>662</v>
      </c>
      <c r="E1043" s="11"/>
      <c r="F1043" s="41">
        <f>F1044</f>
        <v>5046530</v>
      </c>
      <c r="G1043" s="41">
        <f>G1044</f>
        <v>5046530</v>
      </c>
      <c r="H1043" s="16">
        <f t="shared" si="126"/>
        <v>100</v>
      </c>
    </row>
    <row r="1044" spans="1:8" ht="63.75" x14ac:dyDescent="0.25">
      <c r="A1044" s="7" t="s">
        <v>92</v>
      </c>
      <c r="B1044" s="8" t="s">
        <v>204</v>
      </c>
      <c r="C1044" s="8" t="s">
        <v>6</v>
      </c>
      <c r="D1044" s="10" t="s">
        <v>662</v>
      </c>
      <c r="E1044" s="10" t="s">
        <v>93</v>
      </c>
      <c r="F1044" s="41">
        <f>F1045</f>
        <v>5046530</v>
      </c>
      <c r="G1044" s="41">
        <f>G1045</f>
        <v>5046530</v>
      </c>
      <c r="H1044" s="16">
        <f t="shared" si="126"/>
        <v>100</v>
      </c>
    </row>
    <row r="1045" spans="1:8" ht="25.5" x14ac:dyDescent="0.25">
      <c r="A1045" s="7" t="s">
        <v>94</v>
      </c>
      <c r="B1045" s="8" t="s">
        <v>204</v>
      </c>
      <c r="C1045" s="8" t="s">
        <v>6</v>
      </c>
      <c r="D1045" s="10" t="s">
        <v>662</v>
      </c>
      <c r="E1045" s="10" t="s">
        <v>95</v>
      </c>
      <c r="F1045" s="41">
        <v>5046530</v>
      </c>
      <c r="G1045" s="41">
        <v>5046530</v>
      </c>
      <c r="H1045" s="16">
        <f t="shared" si="126"/>
        <v>100</v>
      </c>
    </row>
    <row r="1046" spans="1:8" ht="51" x14ac:dyDescent="0.25">
      <c r="A1046" s="7" t="s">
        <v>663</v>
      </c>
      <c r="B1046" s="8" t="s">
        <v>204</v>
      </c>
      <c r="C1046" s="8" t="s">
        <v>6</v>
      </c>
      <c r="D1046" s="10" t="s">
        <v>664</v>
      </c>
      <c r="E1046" s="11"/>
      <c r="F1046" s="41">
        <f>F1047+F1050</f>
        <v>646233760</v>
      </c>
      <c r="G1046" s="41">
        <f>G1047+G1050</f>
        <v>646233760</v>
      </c>
      <c r="H1046" s="16">
        <f t="shared" si="126"/>
        <v>100</v>
      </c>
    </row>
    <row r="1047" spans="1:8" ht="25.5" x14ac:dyDescent="0.25">
      <c r="A1047" s="7" t="s">
        <v>665</v>
      </c>
      <c r="B1047" s="8" t="s">
        <v>204</v>
      </c>
      <c r="C1047" s="8" t="s">
        <v>6</v>
      </c>
      <c r="D1047" s="10" t="s">
        <v>666</v>
      </c>
      <c r="E1047" s="11"/>
      <c r="F1047" s="41">
        <f>F1048</f>
        <v>25882890</v>
      </c>
      <c r="G1047" s="41">
        <f>G1048</f>
        <v>25882890</v>
      </c>
      <c r="H1047" s="16">
        <f t="shared" si="126"/>
        <v>100</v>
      </c>
    </row>
    <row r="1048" spans="1:8" ht="63.75" x14ac:dyDescent="0.25">
      <c r="A1048" s="7" t="s">
        <v>92</v>
      </c>
      <c r="B1048" s="8" t="s">
        <v>204</v>
      </c>
      <c r="C1048" s="8" t="s">
        <v>6</v>
      </c>
      <c r="D1048" s="10" t="s">
        <v>666</v>
      </c>
      <c r="E1048" s="10" t="s">
        <v>93</v>
      </c>
      <c r="F1048" s="41">
        <f>F1049</f>
        <v>25882890</v>
      </c>
      <c r="G1048" s="41">
        <f>G1049</f>
        <v>25882890</v>
      </c>
      <c r="H1048" s="16">
        <f t="shared" si="126"/>
        <v>100</v>
      </c>
    </row>
    <row r="1049" spans="1:8" ht="25.5" x14ac:dyDescent="0.25">
      <c r="A1049" s="7" t="s">
        <v>94</v>
      </c>
      <c r="B1049" s="8" t="s">
        <v>204</v>
      </c>
      <c r="C1049" s="8" t="s">
        <v>6</v>
      </c>
      <c r="D1049" s="10" t="s">
        <v>666</v>
      </c>
      <c r="E1049" s="10" t="s">
        <v>95</v>
      </c>
      <c r="F1049" s="41">
        <v>25882890</v>
      </c>
      <c r="G1049" s="41">
        <v>25882890</v>
      </c>
      <c r="H1049" s="16">
        <f t="shared" si="126"/>
        <v>100</v>
      </c>
    </row>
    <row r="1050" spans="1:8" ht="63.75" x14ac:dyDescent="0.25">
      <c r="A1050" s="7" t="s">
        <v>667</v>
      </c>
      <c r="B1050" s="8" t="s">
        <v>204</v>
      </c>
      <c r="C1050" s="8" t="s">
        <v>6</v>
      </c>
      <c r="D1050" s="10" t="s">
        <v>668</v>
      </c>
      <c r="E1050" s="11"/>
      <c r="F1050" s="41">
        <f>F1051</f>
        <v>620350870</v>
      </c>
      <c r="G1050" s="41">
        <f>G1051</f>
        <v>620350870</v>
      </c>
      <c r="H1050" s="16">
        <f t="shared" si="126"/>
        <v>100</v>
      </c>
    </row>
    <row r="1051" spans="1:8" ht="63.75" x14ac:dyDescent="0.25">
      <c r="A1051" s="7" t="s">
        <v>92</v>
      </c>
      <c r="B1051" s="8" t="s">
        <v>204</v>
      </c>
      <c r="C1051" s="8" t="s">
        <v>6</v>
      </c>
      <c r="D1051" s="10" t="s">
        <v>668</v>
      </c>
      <c r="E1051" s="10" t="s">
        <v>93</v>
      </c>
      <c r="F1051" s="41">
        <f>F1052</f>
        <v>620350870</v>
      </c>
      <c r="G1051" s="41">
        <f>G1052</f>
        <v>620350870</v>
      </c>
      <c r="H1051" s="16">
        <f t="shared" si="126"/>
        <v>100</v>
      </c>
    </row>
    <row r="1052" spans="1:8" ht="25.5" x14ac:dyDescent="0.25">
      <c r="A1052" s="7" t="s">
        <v>94</v>
      </c>
      <c r="B1052" s="8" t="s">
        <v>204</v>
      </c>
      <c r="C1052" s="8" t="s">
        <v>6</v>
      </c>
      <c r="D1052" s="10" t="s">
        <v>668</v>
      </c>
      <c r="E1052" s="10" t="s">
        <v>95</v>
      </c>
      <c r="F1052" s="41">
        <v>620350870</v>
      </c>
      <c r="G1052" s="41">
        <v>620350870</v>
      </c>
      <c r="H1052" s="16">
        <f t="shared" si="126"/>
        <v>100</v>
      </c>
    </row>
    <row r="1053" spans="1:8" ht="63.75" x14ac:dyDescent="0.25">
      <c r="A1053" s="7" t="s">
        <v>856</v>
      </c>
      <c r="B1053" s="8" t="s">
        <v>204</v>
      </c>
      <c r="C1053" s="8" t="s">
        <v>6</v>
      </c>
      <c r="D1053" s="28" t="s">
        <v>854</v>
      </c>
      <c r="E1053" s="10"/>
      <c r="F1053" s="41">
        <f>F1061+F1058+F1054</f>
        <v>49470310</v>
      </c>
      <c r="G1053" s="41">
        <f>G1061+G1058+G1054</f>
        <v>49063830</v>
      </c>
      <c r="H1053" s="16">
        <f t="shared" si="126"/>
        <v>99.178335450091168</v>
      </c>
    </row>
    <row r="1054" spans="1:8" ht="99" customHeight="1" x14ac:dyDescent="0.25">
      <c r="A1054" s="7" t="s">
        <v>881</v>
      </c>
      <c r="B1054" s="8" t="s">
        <v>204</v>
      </c>
      <c r="C1054" s="8" t="s">
        <v>6</v>
      </c>
      <c r="D1054" s="10" t="s">
        <v>885</v>
      </c>
      <c r="E1054" s="11"/>
      <c r="F1054" s="41">
        <f t="shared" ref="F1054:G1054" si="132">F1055</f>
        <v>45034780</v>
      </c>
      <c r="G1054" s="41">
        <f t="shared" si="132"/>
        <v>45034780</v>
      </c>
      <c r="H1054" s="16">
        <f t="shared" si="126"/>
        <v>100</v>
      </c>
    </row>
    <row r="1055" spans="1:8" ht="63.75" x14ac:dyDescent="0.25">
      <c r="A1055" s="7" t="s">
        <v>92</v>
      </c>
      <c r="B1055" s="8" t="s">
        <v>204</v>
      </c>
      <c r="C1055" s="8" t="s">
        <v>6</v>
      </c>
      <c r="D1055" s="10" t="s">
        <v>885</v>
      </c>
      <c r="E1055" s="10">
        <v>600</v>
      </c>
      <c r="F1055" s="41">
        <f>F1056+F1057</f>
        <v>45034780</v>
      </c>
      <c r="G1055" s="41">
        <f>G1056+G1057</f>
        <v>45034780</v>
      </c>
      <c r="H1055" s="16">
        <f t="shared" si="126"/>
        <v>100</v>
      </c>
    </row>
    <row r="1056" spans="1:8" ht="25.5" x14ac:dyDescent="0.25">
      <c r="A1056" s="7" t="s">
        <v>94</v>
      </c>
      <c r="B1056" s="8" t="s">
        <v>204</v>
      </c>
      <c r="C1056" s="8" t="s">
        <v>6</v>
      </c>
      <c r="D1056" s="10" t="s">
        <v>885</v>
      </c>
      <c r="E1056" s="10">
        <v>610</v>
      </c>
      <c r="F1056" s="41">
        <v>43734120</v>
      </c>
      <c r="G1056" s="41">
        <v>43734120</v>
      </c>
      <c r="H1056" s="16">
        <f t="shared" si="126"/>
        <v>100</v>
      </c>
    </row>
    <row r="1057" spans="1:8" ht="30.75" customHeight="1" x14ac:dyDescent="0.25">
      <c r="A1057" s="7" t="s">
        <v>410</v>
      </c>
      <c r="B1057" s="8" t="s">
        <v>204</v>
      </c>
      <c r="C1057" s="8" t="s">
        <v>6</v>
      </c>
      <c r="D1057" s="10" t="s">
        <v>885</v>
      </c>
      <c r="E1057" s="10">
        <v>620</v>
      </c>
      <c r="F1057" s="41">
        <v>1300660</v>
      </c>
      <c r="G1057" s="41">
        <v>1300660</v>
      </c>
      <c r="H1057" s="16">
        <f t="shared" si="126"/>
        <v>100</v>
      </c>
    </row>
    <row r="1058" spans="1:8" ht="102" x14ac:dyDescent="0.25">
      <c r="A1058" s="7" t="s">
        <v>859</v>
      </c>
      <c r="B1058" s="8" t="s">
        <v>204</v>
      </c>
      <c r="C1058" s="8" t="s">
        <v>6</v>
      </c>
      <c r="D1058" s="28" t="s">
        <v>858</v>
      </c>
      <c r="E1058" s="10"/>
      <c r="F1058" s="41">
        <f>F1059</f>
        <v>3537530</v>
      </c>
      <c r="G1058" s="41">
        <f>G1059</f>
        <v>3131110</v>
      </c>
      <c r="H1058" s="16">
        <f t="shared" ref="H1058:H1060" si="133">G1058/F1058*100</f>
        <v>88.511192837940598</v>
      </c>
    </row>
    <row r="1059" spans="1:8" ht="63.75" x14ac:dyDescent="0.25">
      <c r="A1059" s="7" t="s">
        <v>92</v>
      </c>
      <c r="B1059" s="8" t="s">
        <v>204</v>
      </c>
      <c r="C1059" s="8" t="s">
        <v>6</v>
      </c>
      <c r="D1059" s="28" t="s">
        <v>858</v>
      </c>
      <c r="E1059" s="10">
        <v>600</v>
      </c>
      <c r="F1059" s="41">
        <f>F1060</f>
        <v>3537530</v>
      </c>
      <c r="G1059" s="41">
        <f>G1060</f>
        <v>3131110</v>
      </c>
      <c r="H1059" s="16">
        <f t="shared" si="133"/>
        <v>88.511192837940598</v>
      </c>
    </row>
    <row r="1060" spans="1:8" ht="25.5" x14ac:dyDescent="0.25">
      <c r="A1060" s="7" t="s">
        <v>94</v>
      </c>
      <c r="B1060" s="8" t="s">
        <v>204</v>
      </c>
      <c r="C1060" s="8" t="s">
        <v>6</v>
      </c>
      <c r="D1060" s="28" t="s">
        <v>858</v>
      </c>
      <c r="E1060" s="10">
        <v>610</v>
      </c>
      <c r="F1060" s="41">
        <v>3537530</v>
      </c>
      <c r="G1060" s="41">
        <v>3131110</v>
      </c>
      <c r="H1060" s="16">
        <f t="shared" si="133"/>
        <v>88.511192837940598</v>
      </c>
    </row>
    <row r="1061" spans="1:8" ht="140.25" x14ac:dyDescent="0.25">
      <c r="A1061" s="7" t="s">
        <v>857</v>
      </c>
      <c r="B1061" s="8" t="s">
        <v>204</v>
      </c>
      <c r="C1061" s="8" t="s">
        <v>6</v>
      </c>
      <c r="D1061" s="28" t="s">
        <v>855</v>
      </c>
      <c r="E1061" s="10"/>
      <c r="F1061" s="41">
        <f>F1062</f>
        <v>898000</v>
      </c>
      <c r="G1061" s="41">
        <f>G1062</f>
        <v>897940</v>
      </c>
      <c r="H1061" s="16">
        <f t="shared" si="126"/>
        <v>99.993318485523389</v>
      </c>
    </row>
    <row r="1062" spans="1:8" ht="63.75" x14ac:dyDescent="0.25">
      <c r="A1062" s="7" t="s">
        <v>92</v>
      </c>
      <c r="B1062" s="8" t="s">
        <v>204</v>
      </c>
      <c r="C1062" s="8" t="s">
        <v>6</v>
      </c>
      <c r="D1062" s="28" t="s">
        <v>855</v>
      </c>
      <c r="E1062" s="10">
        <v>600</v>
      </c>
      <c r="F1062" s="41">
        <f>F1063+F1064</f>
        <v>898000</v>
      </c>
      <c r="G1062" s="41">
        <f>G1063+G1064</f>
        <v>897940</v>
      </c>
      <c r="H1062" s="16">
        <f t="shared" si="126"/>
        <v>99.993318485523389</v>
      </c>
    </row>
    <row r="1063" spans="1:8" ht="25.5" x14ac:dyDescent="0.25">
      <c r="A1063" s="7" t="s">
        <v>94</v>
      </c>
      <c r="B1063" s="8" t="s">
        <v>204</v>
      </c>
      <c r="C1063" s="8" t="s">
        <v>6</v>
      </c>
      <c r="D1063" s="28" t="s">
        <v>855</v>
      </c>
      <c r="E1063" s="10">
        <v>610</v>
      </c>
      <c r="F1063" s="41">
        <v>449000</v>
      </c>
      <c r="G1063" s="41">
        <v>448970</v>
      </c>
      <c r="H1063" s="16">
        <f t="shared" si="126"/>
        <v>99.993318485523389</v>
      </c>
    </row>
    <row r="1064" spans="1:8" ht="25.5" x14ac:dyDescent="0.25">
      <c r="A1064" s="7" t="s">
        <v>410</v>
      </c>
      <c r="B1064" s="8" t="s">
        <v>204</v>
      </c>
      <c r="C1064" s="8" t="s">
        <v>6</v>
      </c>
      <c r="D1064" s="28" t="s">
        <v>855</v>
      </c>
      <c r="E1064" s="10">
        <v>620</v>
      </c>
      <c r="F1064" s="41">
        <v>449000</v>
      </c>
      <c r="G1064" s="41">
        <v>448970</v>
      </c>
      <c r="H1064" s="16">
        <f t="shared" si="126"/>
        <v>99.993318485523389</v>
      </c>
    </row>
    <row r="1065" spans="1:8" ht="102" x14ac:dyDescent="0.25">
      <c r="A1065" s="7" t="s">
        <v>105</v>
      </c>
      <c r="B1065" s="8" t="s">
        <v>204</v>
      </c>
      <c r="C1065" s="8" t="s">
        <v>6</v>
      </c>
      <c r="D1065" s="8" t="s">
        <v>106</v>
      </c>
      <c r="E1065" s="8"/>
      <c r="F1065" s="41">
        <f>F1066</f>
        <v>2100000</v>
      </c>
      <c r="G1065" s="41">
        <f>G1066</f>
        <v>1847160</v>
      </c>
      <c r="H1065" s="16">
        <f t="shared" si="126"/>
        <v>87.960000000000008</v>
      </c>
    </row>
    <row r="1066" spans="1:8" ht="38.25" x14ac:dyDescent="0.25">
      <c r="A1066" s="34" t="s">
        <v>107</v>
      </c>
      <c r="B1066" s="8" t="s">
        <v>204</v>
      </c>
      <c r="C1066" s="8" t="s">
        <v>6</v>
      </c>
      <c r="D1066" s="25">
        <v>1330000000</v>
      </c>
      <c r="E1066" s="35"/>
      <c r="F1066" s="41">
        <f>F1067</f>
        <v>2100000</v>
      </c>
      <c r="G1066" s="41">
        <f>G1067</f>
        <v>1847160</v>
      </c>
      <c r="H1066" s="16">
        <f t="shared" si="126"/>
        <v>87.960000000000008</v>
      </c>
    </row>
    <row r="1067" spans="1:8" ht="38.25" x14ac:dyDescent="0.25">
      <c r="A1067" s="21" t="s">
        <v>108</v>
      </c>
      <c r="B1067" s="8" t="s">
        <v>204</v>
      </c>
      <c r="C1067" s="8" t="s">
        <v>6</v>
      </c>
      <c r="D1067" s="25">
        <v>1330200000</v>
      </c>
      <c r="E1067" s="25"/>
      <c r="F1067" s="41">
        <f>F1068+F1071+F1074+F1077+F1080+F1083+F1086+F1089+F1092+F1095</f>
        <v>2100000</v>
      </c>
      <c r="G1067" s="41">
        <f>G1068+G1071+G1074+G1077+G1080+G1083+G1086+G1089+G1092+G1095</f>
        <v>1847160</v>
      </c>
      <c r="H1067" s="24">
        <f t="shared" si="126"/>
        <v>87.960000000000008</v>
      </c>
    </row>
    <row r="1068" spans="1:8" ht="111" customHeight="1" x14ac:dyDescent="0.25">
      <c r="A1068" s="21" t="s">
        <v>777</v>
      </c>
      <c r="B1068" s="8" t="s">
        <v>204</v>
      </c>
      <c r="C1068" s="8" t="s">
        <v>6</v>
      </c>
      <c r="D1068" s="25">
        <v>1330273051</v>
      </c>
      <c r="E1068" s="25"/>
      <c r="F1068" s="41">
        <f>F1069</f>
        <v>8000</v>
      </c>
      <c r="G1068" s="41">
        <f>G1069</f>
        <v>7060</v>
      </c>
      <c r="H1068" s="24">
        <f t="shared" si="126"/>
        <v>88.25</v>
      </c>
    </row>
    <row r="1069" spans="1:8" ht="63.75" x14ac:dyDescent="0.25">
      <c r="A1069" s="21" t="s">
        <v>92</v>
      </c>
      <c r="B1069" s="8" t="s">
        <v>204</v>
      </c>
      <c r="C1069" s="8" t="s">
        <v>6</v>
      </c>
      <c r="D1069" s="25">
        <v>1330273051</v>
      </c>
      <c r="E1069" s="25">
        <v>600</v>
      </c>
      <c r="F1069" s="41">
        <f>F1070</f>
        <v>8000</v>
      </c>
      <c r="G1069" s="41">
        <f>G1070</f>
        <v>7060</v>
      </c>
      <c r="H1069" s="24">
        <f t="shared" si="126"/>
        <v>88.25</v>
      </c>
    </row>
    <row r="1070" spans="1:8" ht="25.5" x14ac:dyDescent="0.25">
      <c r="A1070" s="21" t="s">
        <v>94</v>
      </c>
      <c r="B1070" s="8" t="s">
        <v>204</v>
      </c>
      <c r="C1070" s="8" t="s">
        <v>6</v>
      </c>
      <c r="D1070" s="25">
        <v>1330273051</v>
      </c>
      <c r="E1070" s="25">
        <v>610</v>
      </c>
      <c r="F1070" s="41">
        <v>8000</v>
      </c>
      <c r="G1070" s="41">
        <v>7060</v>
      </c>
      <c r="H1070" s="24">
        <f t="shared" si="126"/>
        <v>88.25</v>
      </c>
    </row>
    <row r="1071" spans="1:8" ht="111" customHeight="1" x14ac:dyDescent="0.25">
      <c r="A1071" s="21" t="s">
        <v>777</v>
      </c>
      <c r="B1071" s="8" t="s">
        <v>204</v>
      </c>
      <c r="C1071" s="8" t="s">
        <v>6</v>
      </c>
      <c r="D1071" s="25" t="s">
        <v>813</v>
      </c>
      <c r="E1071" s="25"/>
      <c r="F1071" s="41">
        <f>F1072</f>
        <v>2000</v>
      </c>
      <c r="G1071" s="41">
        <f>G1072</f>
        <v>1060</v>
      </c>
      <c r="H1071" s="24">
        <f t="shared" ref="H1071:H1073" si="134">G1071/F1071*100</f>
        <v>53</v>
      </c>
    </row>
    <row r="1072" spans="1:8" ht="63.75" x14ac:dyDescent="0.25">
      <c r="A1072" s="21" t="s">
        <v>92</v>
      </c>
      <c r="B1072" s="8" t="s">
        <v>204</v>
      </c>
      <c r="C1072" s="8" t="s">
        <v>6</v>
      </c>
      <c r="D1072" s="25" t="s">
        <v>813</v>
      </c>
      <c r="E1072" s="25">
        <v>600</v>
      </c>
      <c r="F1072" s="41">
        <f>F1073</f>
        <v>2000</v>
      </c>
      <c r="G1072" s="41">
        <f>G1073</f>
        <v>1060</v>
      </c>
      <c r="H1072" s="24">
        <f t="shared" si="134"/>
        <v>53</v>
      </c>
    </row>
    <row r="1073" spans="1:8" ht="25.5" x14ac:dyDescent="0.25">
      <c r="A1073" s="21" t="s">
        <v>94</v>
      </c>
      <c r="B1073" s="8" t="s">
        <v>204</v>
      </c>
      <c r="C1073" s="8" t="s">
        <v>6</v>
      </c>
      <c r="D1073" s="25" t="s">
        <v>813</v>
      </c>
      <c r="E1073" s="25">
        <v>610</v>
      </c>
      <c r="F1073" s="41">
        <v>2000</v>
      </c>
      <c r="G1073" s="41">
        <v>1060</v>
      </c>
      <c r="H1073" s="24">
        <f t="shared" si="134"/>
        <v>53</v>
      </c>
    </row>
    <row r="1074" spans="1:8" ht="111" customHeight="1" x14ac:dyDescent="0.25">
      <c r="A1074" s="21" t="s">
        <v>777</v>
      </c>
      <c r="B1074" s="8" t="s">
        <v>204</v>
      </c>
      <c r="C1074" s="8" t="s">
        <v>6</v>
      </c>
      <c r="D1074" s="25" t="s">
        <v>814</v>
      </c>
      <c r="E1074" s="25"/>
      <c r="F1074" s="41">
        <f>F1075</f>
        <v>3000</v>
      </c>
      <c r="G1074" s="41">
        <f>G1075</f>
        <v>2350</v>
      </c>
      <c r="H1074" s="24">
        <f t="shared" ref="H1074:H1076" si="135">G1074/F1074*100</f>
        <v>78.333333333333329</v>
      </c>
    </row>
    <row r="1075" spans="1:8" ht="63.75" x14ac:dyDescent="0.25">
      <c r="A1075" s="21" t="s">
        <v>92</v>
      </c>
      <c r="B1075" s="8" t="s">
        <v>204</v>
      </c>
      <c r="C1075" s="8" t="s">
        <v>6</v>
      </c>
      <c r="D1075" s="25" t="s">
        <v>814</v>
      </c>
      <c r="E1075" s="25">
        <v>600</v>
      </c>
      <c r="F1075" s="41">
        <f>F1076</f>
        <v>3000</v>
      </c>
      <c r="G1075" s="41">
        <f>G1076</f>
        <v>2350</v>
      </c>
      <c r="H1075" s="24">
        <f t="shared" si="135"/>
        <v>78.333333333333329</v>
      </c>
    </row>
    <row r="1076" spans="1:8" ht="25.5" x14ac:dyDescent="0.25">
      <c r="A1076" s="21" t="s">
        <v>94</v>
      </c>
      <c r="B1076" s="8" t="s">
        <v>204</v>
      </c>
      <c r="C1076" s="8" t="s">
        <v>6</v>
      </c>
      <c r="D1076" s="25" t="s">
        <v>814</v>
      </c>
      <c r="E1076" s="25">
        <v>610</v>
      </c>
      <c r="F1076" s="41">
        <v>3000</v>
      </c>
      <c r="G1076" s="41">
        <v>2350</v>
      </c>
      <c r="H1076" s="24">
        <f t="shared" si="135"/>
        <v>78.333333333333329</v>
      </c>
    </row>
    <row r="1077" spans="1:8" ht="108" customHeight="1" x14ac:dyDescent="0.25">
      <c r="A1077" s="21" t="s">
        <v>777</v>
      </c>
      <c r="B1077" s="8" t="s">
        <v>204</v>
      </c>
      <c r="C1077" s="8" t="s">
        <v>6</v>
      </c>
      <c r="D1077" s="25" t="s">
        <v>815</v>
      </c>
      <c r="E1077" s="25"/>
      <c r="F1077" s="41">
        <f>F1078</f>
        <v>4000</v>
      </c>
      <c r="G1077" s="41">
        <f>G1078</f>
        <v>4000</v>
      </c>
      <c r="H1077" s="24">
        <f t="shared" ref="H1077:H1079" si="136">G1077/F1077*100</f>
        <v>100</v>
      </c>
    </row>
    <row r="1078" spans="1:8" ht="63.75" x14ac:dyDescent="0.25">
      <c r="A1078" s="21" t="s">
        <v>92</v>
      </c>
      <c r="B1078" s="8" t="s">
        <v>204</v>
      </c>
      <c r="C1078" s="8" t="s">
        <v>6</v>
      </c>
      <c r="D1078" s="25" t="s">
        <v>815</v>
      </c>
      <c r="E1078" s="25">
        <v>600</v>
      </c>
      <c r="F1078" s="41">
        <f>F1079</f>
        <v>4000</v>
      </c>
      <c r="G1078" s="41">
        <f>G1079</f>
        <v>4000</v>
      </c>
      <c r="H1078" s="24">
        <f t="shared" si="136"/>
        <v>100</v>
      </c>
    </row>
    <row r="1079" spans="1:8" ht="25.5" x14ac:dyDescent="0.25">
      <c r="A1079" s="21" t="s">
        <v>94</v>
      </c>
      <c r="B1079" s="8" t="s">
        <v>204</v>
      </c>
      <c r="C1079" s="8" t="s">
        <v>6</v>
      </c>
      <c r="D1079" s="25" t="s">
        <v>815</v>
      </c>
      <c r="E1079" s="25">
        <v>610</v>
      </c>
      <c r="F1079" s="41">
        <v>4000</v>
      </c>
      <c r="G1079" s="41">
        <v>4000</v>
      </c>
      <c r="H1079" s="24">
        <f t="shared" si="136"/>
        <v>100</v>
      </c>
    </row>
    <row r="1080" spans="1:8" ht="112.5" customHeight="1" x14ac:dyDescent="0.25">
      <c r="A1080" s="21" t="s">
        <v>777</v>
      </c>
      <c r="B1080" s="8" t="s">
        <v>204</v>
      </c>
      <c r="C1080" s="8" t="s">
        <v>6</v>
      </c>
      <c r="D1080" s="25" t="s">
        <v>816</v>
      </c>
      <c r="E1080" s="25"/>
      <c r="F1080" s="41">
        <f>F1081</f>
        <v>4000</v>
      </c>
      <c r="G1080" s="41">
        <f>G1081</f>
        <v>4000</v>
      </c>
      <c r="H1080" s="24">
        <f t="shared" ref="H1080:H1082" si="137">G1080/F1080*100</f>
        <v>100</v>
      </c>
    </row>
    <row r="1081" spans="1:8" ht="63.75" x14ac:dyDescent="0.25">
      <c r="A1081" s="21" t="s">
        <v>92</v>
      </c>
      <c r="B1081" s="8" t="s">
        <v>204</v>
      </c>
      <c r="C1081" s="8" t="s">
        <v>6</v>
      </c>
      <c r="D1081" s="25" t="s">
        <v>816</v>
      </c>
      <c r="E1081" s="25">
        <v>600</v>
      </c>
      <c r="F1081" s="41">
        <f>F1082</f>
        <v>4000</v>
      </c>
      <c r="G1081" s="41">
        <f>G1082</f>
        <v>4000</v>
      </c>
      <c r="H1081" s="24">
        <f t="shared" si="137"/>
        <v>100</v>
      </c>
    </row>
    <row r="1082" spans="1:8" ht="25.5" x14ac:dyDescent="0.25">
      <c r="A1082" s="21" t="s">
        <v>94</v>
      </c>
      <c r="B1082" s="8" t="s">
        <v>204</v>
      </c>
      <c r="C1082" s="8" t="s">
        <v>6</v>
      </c>
      <c r="D1082" s="25" t="s">
        <v>816</v>
      </c>
      <c r="E1082" s="25">
        <v>610</v>
      </c>
      <c r="F1082" s="41">
        <v>4000</v>
      </c>
      <c r="G1082" s="41">
        <v>4000</v>
      </c>
      <c r="H1082" s="24">
        <f t="shared" si="137"/>
        <v>100</v>
      </c>
    </row>
    <row r="1083" spans="1:8" ht="113.25" customHeight="1" x14ac:dyDescent="0.25">
      <c r="A1083" s="21" t="s">
        <v>777</v>
      </c>
      <c r="B1083" s="8" t="s">
        <v>204</v>
      </c>
      <c r="C1083" s="8" t="s">
        <v>6</v>
      </c>
      <c r="D1083" s="25" t="s">
        <v>817</v>
      </c>
      <c r="E1083" s="25"/>
      <c r="F1083" s="41">
        <f>F1084</f>
        <v>792000</v>
      </c>
      <c r="G1083" s="41">
        <f>G1084</f>
        <v>698660</v>
      </c>
      <c r="H1083" s="24">
        <f t="shared" ref="H1083:H1088" si="138">G1083/F1083*100</f>
        <v>88.214646464646464</v>
      </c>
    </row>
    <row r="1084" spans="1:8" ht="63.75" x14ac:dyDescent="0.25">
      <c r="A1084" s="21" t="s">
        <v>92</v>
      </c>
      <c r="B1084" s="8" t="s">
        <v>204</v>
      </c>
      <c r="C1084" s="8" t="s">
        <v>6</v>
      </c>
      <c r="D1084" s="25" t="s">
        <v>817</v>
      </c>
      <c r="E1084" s="25">
        <v>600</v>
      </c>
      <c r="F1084" s="41">
        <f>F1085</f>
        <v>792000</v>
      </c>
      <c r="G1084" s="41">
        <f>G1085</f>
        <v>698660</v>
      </c>
      <c r="H1084" s="24">
        <f t="shared" si="138"/>
        <v>88.214646464646464</v>
      </c>
    </row>
    <row r="1085" spans="1:8" ht="25.5" x14ac:dyDescent="0.25">
      <c r="A1085" s="21" t="s">
        <v>94</v>
      </c>
      <c r="B1085" s="8" t="s">
        <v>204</v>
      </c>
      <c r="C1085" s="8" t="s">
        <v>6</v>
      </c>
      <c r="D1085" s="25" t="s">
        <v>817</v>
      </c>
      <c r="E1085" s="25">
        <v>610</v>
      </c>
      <c r="F1085" s="41">
        <v>792000</v>
      </c>
      <c r="G1085" s="41">
        <v>698660</v>
      </c>
      <c r="H1085" s="24">
        <f t="shared" si="138"/>
        <v>88.214646464646464</v>
      </c>
    </row>
    <row r="1086" spans="1:8" ht="112.5" customHeight="1" x14ac:dyDescent="0.25">
      <c r="A1086" s="21" t="s">
        <v>777</v>
      </c>
      <c r="B1086" s="8" t="s">
        <v>204</v>
      </c>
      <c r="C1086" s="8" t="s">
        <v>6</v>
      </c>
      <c r="D1086" s="25" t="s">
        <v>818</v>
      </c>
      <c r="E1086" s="25"/>
      <c r="F1086" s="41">
        <f>F1087</f>
        <v>198000</v>
      </c>
      <c r="G1086" s="41">
        <f>G1087</f>
        <v>104940</v>
      </c>
      <c r="H1086" s="24">
        <f t="shared" si="138"/>
        <v>53</v>
      </c>
    </row>
    <row r="1087" spans="1:8" ht="63.75" x14ac:dyDescent="0.25">
      <c r="A1087" s="21" t="s">
        <v>92</v>
      </c>
      <c r="B1087" s="8" t="s">
        <v>204</v>
      </c>
      <c r="C1087" s="8" t="s">
        <v>6</v>
      </c>
      <c r="D1087" s="25" t="s">
        <v>818</v>
      </c>
      <c r="E1087" s="25">
        <v>600</v>
      </c>
      <c r="F1087" s="41">
        <f>F1088</f>
        <v>198000</v>
      </c>
      <c r="G1087" s="41">
        <f>G1088</f>
        <v>104940</v>
      </c>
      <c r="H1087" s="24">
        <f t="shared" si="138"/>
        <v>53</v>
      </c>
    </row>
    <row r="1088" spans="1:8" ht="25.5" x14ac:dyDescent="0.25">
      <c r="A1088" s="21" t="s">
        <v>94</v>
      </c>
      <c r="B1088" s="8" t="s">
        <v>204</v>
      </c>
      <c r="C1088" s="8" t="s">
        <v>6</v>
      </c>
      <c r="D1088" s="25" t="s">
        <v>818</v>
      </c>
      <c r="E1088" s="25">
        <v>610</v>
      </c>
      <c r="F1088" s="41">
        <v>198000</v>
      </c>
      <c r="G1088" s="41">
        <v>104940</v>
      </c>
      <c r="H1088" s="24">
        <f t="shared" si="138"/>
        <v>53</v>
      </c>
    </row>
    <row r="1089" spans="1:8" ht="113.25" customHeight="1" x14ac:dyDescent="0.25">
      <c r="A1089" s="21" t="s">
        <v>777</v>
      </c>
      <c r="B1089" s="8" t="s">
        <v>204</v>
      </c>
      <c r="C1089" s="8" t="s">
        <v>6</v>
      </c>
      <c r="D1089" s="25" t="s">
        <v>819</v>
      </c>
      <c r="E1089" s="25"/>
      <c r="F1089" s="41">
        <f>F1090</f>
        <v>297000</v>
      </c>
      <c r="G1089" s="41">
        <f>G1090</f>
        <v>233090</v>
      </c>
      <c r="H1089" s="24">
        <f t="shared" ref="H1089:H1091" si="139">G1089/F1089*100</f>
        <v>78.481481481481481</v>
      </c>
    </row>
    <row r="1090" spans="1:8" ht="63.75" x14ac:dyDescent="0.25">
      <c r="A1090" s="21" t="s">
        <v>92</v>
      </c>
      <c r="B1090" s="8" t="s">
        <v>204</v>
      </c>
      <c r="C1090" s="8" t="s">
        <v>6</v>
      </c>
      <c r="D1090" s="25" t="s">
        <v>819</v>
      </c>
      <c r="E1090" s="25">
        <v>600</v>
      </c>
      <c r="F1090" s="41">
        <f>F1091</f>
        <v>297000</v>
      </c>
      <c r="G1090" s="41">
        <f>G1091</f>
        <v>233090</v>
      </c>
      <c r="H1090" s="24">
        <f t="shared" si="139"/>
        <v>78.481481481481481</v>
      </c>
    </row>
    <row r="1091" spans="1:8" ht="25.5" x14ac:dyDescent="0.25">
      <c r="A1091" s="21" t="s">
        <v>94</v>
      </c>
      <c r="B1091" s="8" t="s">
        <v>204</v>
      </c>
      <c r="C1091" s="8" t="s">
        <v>6</v>
      </c>
      <c r="D1091" s="25" t="s">
        <v>819</v>
      </c>
      <c r="E1091" s="25">
        <v>610</v>
      </c>
      <c r="F1091" s="41">
        <v>297000</v>
      </c>
      <c r="G1091" s="41">
        <v>233090</v>
      </c>
      <c r="H1091" s="24">
        <f t="shared" si="139"/>
        <v>78.481481481481481</v>
      </c>
    </row>
    <row r="1092" spans="1:8" ht="111" customHeight="1" x14ac:dyDescent="0.25">
      <c r="A1092" s="21" t="s">
        <v>777</v>
      </c>
      <c r="B1092" s="8" t="s">
        <v>204</v>
      </c>
      <c r="C1092" s="8" t="s">
        <v>6</v>
      </c>
      <c r="D1092" s="25" t="s">
        <v>820</v>
      </c>
      <c r="E1092" s="25"/>
      <c r="F1092" s="41">
        <f>F1093</f>
        <v>396000</v>
      </c>
      <c r="G1092" s="41">
        <f>G1093</f>
        <v>396000</v>
      </c>
      <c r="H1092" s="24">
        <f t="shared" ref="H1092:H1094" si="140">G1092/F1092*100</f>
        <v>100</v>
      </c>
    </row>
    <row r="1093" spans="1:8" ht="63.75" x14ac:dyDescent="0.25">
      <c r="A1093" s="21" t="s">
        <v>92</v>
      </c>
      <c r="B1093" s="8" t="s">
        <v>204</v>
      </c>
      <c r="C1093" s="8" t="s">
        <v>6</v>
      </c>
      <c r="D1093" s="25" t="s">
        <v>820</v>
      </c>
      <c r="E1093" s="25">
        <v>600</v>
      </c>
      <c r="F1093" s="41">
        <f>F1094</f>
        <v>396000</v>
      </c>
      <c r="G1093" s="41">
        <f>G1094</f>
        <v>396000</v>
      </c>
      <c r="H1093" s="24">
        <f t="shared" si="140"/>
        <v>100</v>
      </c>
    </row>
    <row r="1094" spans="1:8" ht="25.5" x14ac:dyDescent="0.25">
      <c r="A1094" s="21" t="s">
        <v>94</v>
      </c>
      <c r="B1094" s="8" t="s">
        <v>204</v>
      </c>
      <c r="C1094" s="8" t="s">
        <v>6</v>
      </c>
      <c r="D1094" s="25" t="s">
        <v>820</v>
      </c>
      <c r="E1094" s="25">
        <v>610</v>
      </c>
      <c r="F1094" s="41">
        <v>396000</v>
      </c>
      <c r="G1094" s="41">
        <v>396000</v>
      </c>
      <c r="H1094" s="24">
        <f t="shared" si="140"/>
        <v>100</v>
      </c>
    </row>
    <row r="1095" spans="1:8" ht="120" customHeight="1" x14ac:dyDescent="0.25">
      <c r="A1095" s="21" t="s">
        <v>777</v>
      </c>
      <c r="B1095" s="8" t="s">
        <v>204</v>
      </c>
      <c r="C1095" s="8" t="s">
        <v>6</v>
      </c>
      <c r="D1095" s="25" t="s">
        <v>821</v>
      </c>
      <c r="E1095" s="25"/>
      <c r="F1095" s="41">
        <f>F1096</f>
        <v>396000</v>
      </c>
      <c r="G1095" s="41">
        <f>G1096</f>
        <v>396000</v>
      </c>
      <c r="H1095" s="24">
        <f t="shared" ref="H1095:H1097" si="141">G1095/F1095*100</f>
        <v>100</v>
      </c>
    </row>
    <row r="1096" spans="1:8" ht="63.75" x14ac:dyDescent="0.25">
      <c r="A1096" s="21" t="s">
        <v>92</v>
      </c>
      <c r="B1096" s="8" t="s">
        <v>204</v>
      </c>
      <c r="C1096" s="8" t="s">
        <v>6</v>
      </c>
      <c r="D1096" s="25" t="s">
        <v>821</v>
      </c>
      <c r="E1096" s="25">
        <v>600</v>
      </c>
      <c r="F1096" s="41">
        <f>F1097</f>
        <v>396000</v>
      </c>
      <c r="G1096" s="41">
        <f>G1097</f>
        <v>396000</v>
      </c>
      <c r="H1096" s="24">
        <f t="shared" si="141"/>
        <v>100</v>
      </c>
    </row>
    <row r="1097" spans="1:8" ht="25.5" x14ac:dyDescent="0.25">
      <c r="A1097" s="21" t="s">
        <v>94</v>
      </c>
      <c r="B1097" s="8" t="s">
        <v>204</v>
      </c>
      <c r="C1097" s="8" t="s">
        <v>6</v>
      </c>
      <c r="D1097" s="25" t="s">
        <v>821</v>
      </c>
      <c r="E1097" s="25">
        <v>610</v>
      </c>
      <c r="F1097" s="41">
        <v>396000</v>
      </c>
      <c r="G1097" s="41">
        <v>396000</v>
      </c>
      <c r="H1097" s="24">
        <f t="shared" si="141"/>
        <v>100</v>
      </c>
    </row>
    <row r="1098" spans="1:8" ht="63.75" x14ac:dyDescent="0.25">
      <c r="A1098" s="7" t="s">
        <v>226</v>
      </c>
      <c r="B1098" s="8" t="s">
        <v>204</v>
      </c>
      <c r="C1098" s="8" t="s">
        <v>6</v>
      </c>
      <c r="D1098" s="8" t="s">
        <v>227</v>
      </c>
      <c r="E1098" s="8"/>
      <c r="F1098" s="41">
        <f t="shared" ref="F1098:G1101" si="142">F1099</f>
        <v>98264350.25</v>
      </c>
      <c r="G1098" s="41">
        <f t="shared" si="142"/>
        <v>98264350</v>
      </c>
      <c r="H1098" s="16">
        <f t="shared" si="126"/>
        <v>99.999999745584233</v>
      </c>
    </row>
    <row r="1099" spans="1:8" ht="89.25" x14ac:dyDescent="0.25">
      <c r="A1099" s="7" t="s">
        <v>228</v>
      </c>
      <c r="B1099" s="8" t="s">
        <v>204</v>
      </c>
      <c r="C1099" s="8" t="s">
        <v>6</v>
      </c>
      <c r="D1099" s="10" t="s">
        <v>229</v>
      </c>
      <c r="E1099" s="10"/>
      <c r="F1099" s="41">
        <f t="shared" si="142"/>
        <v>98264350.25</v>
      </c>
      <c r="G1099" s="41">
        <f t="shared" si="142"/>
        <v>98264350</v>
      </c>
      <c r="H1099" s="16">
        <f t="shared" si="126"/>
        <v>99.999999745584233</v>
      </c>
    </row>
    <row r="1100" spans="1:8" ht="102" x14ac:dyDescent="0.25">
      <c r="A1100" s="7" t="s">
        <v>230</v>
      </c>
      <c r="B1100" s="8" t="s">
        <v>204</v>
      </c>
      <c r="C1100" s="8" t="s">
        <v>6</v>
      </c>
      <c r="D1100" s="10" t="s">
        <v>231</v>
      </c>
      <c r="E1100" s="11"/>
      <c r="F1100" s="41">
        <f t="shared" si="142"/>
        <v>98264350.25</v>
      </c>
      <c r="G1100" s="41">
        <f t="shared" si="142"/>
        <v>98264350</v>
      </c>
      <c r="H1100" s="16">
        <f t="shared" si="126"/>
        <v>99.999999745584233</v>
      </c>
    </row>
    <row r="1101" spans="1:8" ht="25.5" x14ac:dyDescent="0.25">
      <c r="A1101" s="7" t="s">
        <v>421</v>
      </c>
      <c r="B1101" s="8" t="s">
        <v>204</v>
      </c>
      <c r="C1101" s="8" t="s">
        <v>6</v>
      </c>
      <c r="D1101" s="10" t="s">
        <v>422</v>
      </c>
      <c r="E1101" s="11"/>
      <c r="F1101" s="41">
        <f t="shared" si="142"/>
        <v>98264350.25</v>
      </c>
      <c r="G1101" s="41">
        <f t="shared" si="142"/>
        <v>98264350</v>
      </c>
      <c r="H1101" s="16">
        <f t="shared" si="126"/>
        <v>99.999999745584233</v>
      </c>
    </row>
    <row r="1102" spans="1:8" ht="63.75" x14ac:dyDescent="0.25">
      <c r="A1102" s="7" t="s">
        <v>92</v>
      </c>
      <c r="B1102" s="8" t="s">
        <v>204</v>
      </c>
      <c r="C1102" s="8" t="s">
        <v>6</v>
      </c>
      <c r="D1102" s="10" t="s">
        <v>422</v>
      </c>
      <c r="E1102" s="10" t="s">
        <v>93</v>
      </c>
      <c r="F1102" s="41">
        <f>F1103+F1104</f>
        <v>98264350.25</v>
      </c>
      <c r="G1102" s="41">
        <f>G1103+G1104</f>
        <v>98264350</v>
      </c>
      <c r="H1102" s="16">
        <f t="shared" si="126"/>
        <v>99.999999745584233</v>
      </c>
    </row>
    <row r="1103" spans="1:8" ht="25.5" x14ac:dyDescent="0.25">
      <c r="A1103" s="7" t="s">
        <v>94</v>
      </c>
      <c r="B1103" s="8" t="s">
        <v>204</v>
      </c>
      <c r="C1103" s="8" t="s">
        <v>6</v>
      </c>
      <c r="D1103" s="10" t="s">
        <v>422</v>
      </c>
      <c r="E1103" s="10" t="s">
        <v>95</v>
      </c>
      <c r="F1103" s="41">
        <v>37662700.25</v>
      </c>
      <c r="G1103" s="41">
        <v>37662700</v>
      </c>
      <c r="H1103" s="16">
        <f t="shared" si="126"/>
        <v>99.999999336213278</v>
      </c>
    </row>
    <row r="1104" spans="1:8" ht="25.5" x14ac:dyDescent="0.25">
      <c r="A1104" s="7" t="s">
        <v>410</v>
      </c>
      <c r="B1104" s="8" t="s">
        <v>204</v>
      </c>
      <c r="C1104" s="8" t="s">
        <v>6</v>
      </c>
      <c r="D1104" s="10" t="s">
        <v>422</v>
      </c>
      <c r="E1104" s="10" t="s">
        <v>411</v>
      </c>
      <c r="F1104" s="41">
        <v>60601650</v>
      </c>
      <c r="G1104" s="41">
        <v>60601650</v>
      </c>
      <c r="H1104" s="16">
        <f t="shared" si="126"/>
        <v>100</v>
      </c>
    </row>
    <row r="1105" spans="1:8" ht="33" customHeight="1" x14ac:dyDescent="0.25">
      <c r="A1105" s="7" t="s">
        <v>669</v>
      </c>
      <c r="B1105" s="8" t="s">
        <v>204</v>
      </c>
      <c r="C1105" s="8" t="s">
        <v>34</v>
      </c>
      <c r="D1105" s="9"/>
      <c r="E1105" s="9"/>
      <c r="F1105" s="41">
        <f t="shared" ref="F1105:G1108" si="143">F1106</f>
        <v>14488690</v>
      </c>
      <c r="G1105" s="41">
        <f t="shared" si="143"/>
        <v>14478090</v>
      </c>
      <c r="H1105" s="16">
        <f t="shared" si="126"/>
        <v>99.926839486523619</v>
      </c>
    </row>
    <row r="1106" spans="1:8" ht="38.25" x14ac:dyDescent="0.25">
      <c r="A1106" s="7" t="s">
        <v>566</v>
      </c>
      <c r="B1106" s="8" t="s">
        <v>204</v>
      </c>
      <c r="C1106" s="8" t="s">
        <v>34</v>
      </c>
      <c r="D1106" s="8" t="s">
        <v>567</v>
      </c>
      <c r="E1106" s="8"/>
      <c r="F1106" s="41">
        <f t="shared" si="143"/>
        <v>14488690</v>
      </c>
      <c r="G1106" s="41">
        <f t="shared" si="143"/>
        <v>14478090</v>
      </c>
      <c r="H1106" s="16">
        <f t="shared" si="126"/>
        <v>99.926839486523619</v>
      </c>
    </row>
    <row r="1107" spans="1:8" ht="25.5" x14ac:dyDescent="0.25">
      <c r="A1107" s="7" t="s">
        <v>11</v>
      </c>
      <c r="B1107" s="8" t="s">
        <v>204</v>
      </c>
      <c r="C1107" s="8" t="s">
        <v>34</v>
      </c>
      <c r="D1107" s="10" t="s">
        <v>670</v>
      </c>
      <c r="E1107" s="10"/>
      <c r="F1107" s="41">
        <f t="shared" si="143"/>
        <v>14488690</v>
      </c>
      <c r="G1107" s="41">
        <f t="shared" si="143"/>
        <v>14478090</v>
      </c>
      <c r="H1107" s="16">
        <f t="shared" si="126"/>
        <v>99.926839486523619</v>
      </c>
    </row>
    <row r="1108" spans="1:8" ht="63.75" x14ac:dyDescent="0.25">
      <c r="A1108" s="7" t="s">
        <v>13</v>
      </c>
      <c r="B1108" s="8" t="s">
        <v>204</v>
      </c>
      <c r="C1108" s="8" t="s">
        <v>34</v>
      </c>
      <c r="D1108" s="10" t="s">
        <v>671</v>
      </c>
      <c r="E1108" s="11"/>
      <c r="F1108" s="41">
        <f t="shared" si="143"/>
        <v>14488690</v>
      </c>
      <c r="G1108" s="41">
        <f t="shared" si="143"/>
        <v>14478090</v>
      </c>
      <c r="H1108" s="16">
        <f t="shared" si="126"/>
        <v>99.926839486523619</v>
      </c>
    </row>
    <row r="1109" spans="1:8" ht="38.25" x14ac:dyDescent="0.25">
      <c r="A1109" s="7" t="s">
        <v>38</v>
      </c>
      <c r="B1109" s="8" t="s">
        <v>204</v>
      </c>
      <c r="C1109" s="8" t="s">
        <v>34</v>
      </c>
      <c r="D1109" s="10" t="s">
        <v>672</v>
      </c>
      <c r="E1109" s="11"/>
      <c r="F1109" s="41">
        <f>F1110+F1112+F1114</f>
        <v>14488690</v>
      </c>
      <c r="G1109" s="41">
        <f>G1110+G1112+G1114</f>
        <v>14478090</v>
      </c>
      <c r="H1109" s="16">
        <f t="shared" si="126"/>
        <v>99.926839486523619</v>
      </c>
    </row>
    <row r="1110" spans="1:8" ht="140.25" x14ac:dyDescent="0.25">
      <c r="A1110" s="7" t="s">
        <v>17</v>
      </c>
      <c r="B1110" s="8" t="s">
        <v>204</v>
      </c>
      <c r="C1110" s="8" t="s">
        <v>34</v>
      </c>
      <c r="D1110" s="10" t="s">
        <v>672</v>
      </c>
      <c r="E1110" s="10" t="s">
        <v>18</v>
      </c>
      <c r="F1110" s="41">
        <f>F1111</f>
        <v>13309770</v>
      </c>
      <c r="G1110" s="41">
        <f>G1111</f>
        <v>13309770</v>
      </c>
      <c r="H1110" s="16">
        <f t="shared" si="126"/>
        <v>100</v>
      </c>
    </row>
    <row r="1111" spans="1:8" ht="38.25" x14ac:dyDescent="0.25">
      <c r="A1111" s="7" t="s">
        <v>102</v>
      </c>
      <c r="B1111" s="8" t="s">
        <v>204</v>
      </c>
      <c r="C1111" s="8" t="s">
        <v>34</v>
      </c>
      <c r="D1111" s="10" t="s">
        <v>672</v>
      </c>
      <c r="E1111" s="10" t="s">
        <v>103</v>
      </c>
      <c r="F1111" s="41">
        <v>13309770</v>
      </c>
      <c r="G1111" s="41">
        <v>13309770</v>
      </c>
      <c r="H1111" s="16">
        <f t="shared" si="126"/>
        <v>100</v>
      </c>
    </row>
    <row r="1112" spans="1:8" ht="51" x14ac:dyDescent="0.25">
      <c r="A1112" s="7" t="s">
        <v>29</v>
      </c>
      <c r="B1112" s="8" t="s">
        <v>204</v>
      </c>
      <c r="C1112" s="8" t="s">
        <v>34</v>
      </c>
      <c r="D1112" s="10" t="s">
        <v>672</v>
      </c>
      <c r="E1112" s="10" t="s">
        <v>30</v>
      </c>
      <c r="F1112" s="41">
        <f>F1113</f>
        <v>1178100</v>
      </c>
      <c r="G1112" s="41">
        <f>G1113</f>
        <v>1167500</v>
      </c>
      <c r="H1112" s="16">
        <f t="shared" si="126"/>
        <v>99.100246159069698</v>
      </c>
    </row>
    <row r="1113" spans="1:8" ht="63.75" x14ac:dyDescent="0.25">
      <c r="A1113" s="7" t="s">
        <v>31</v>
      </c>
      <c r="B1113" s="8" t="s">
        <v>204</v>
      </c>
      <c r="C1113" s="8" t="s">
        <v>34</v>
      </c>
      <c r="D1113" s="10" t="s">
        <v>672</v>
      </c>
      <c r="E1113" s="10" t="s">
        <v>32</v>
      </c>
      <c r="F1113" s="41">
        <v>1178100</v>
      </c>
      <c r="G1113" s="41">
        <v>1167500</v>
      </c>
      <c r="H1113" s="16">
        <f t="shared" si="126"/>
        <v>99.100246159069698</v>
      </c>
    </row>
    <row r="1114" spans="1:8" ht="25.5" x14ac:dyDescent="0.25">
      <c r="A1114" s="7" t="s">
        <v>40</v>
      </c>
      <c r="B1114" s="8" t="s">
        <v>204</v>
      </c>
      <c r="C1114" s="8" t="s">
        <v>34</v>
      </c>
      <c r="D1114" s="10" t="s">
        <v>672</v>
      </c>
      <c r="E1114" s="10" t="s">
        <v>41</v>
      </c>
      <c r="F1114" s="41">
        <f>F1115</f>
        <v>820</v>
      </c>
      <c r="G1114" s="41">
        <f>G1115</f>
        <v>820</v>
      </c>
      <c r="H1114" s="16">
        <f t="shared" si="126"/>
        <v>100</v>
      </c>
    </row>
    <row r="1115" spans="1:8" ht="25.5" x14ac:dyDescent="0.25">
      <c r="A1115" s="7" t="s">
        <v>42</v>
      </c>
      <c r="B1115" s="8" t="s">
        <v>204</v>
      </c>
      <c r="C1115" s="8" t="s">
        <v>34</v>
      </c>
      <c r="D1115" s="10" t="s">
        <v>672</v>
      </c>
      <c r="E1115" s="10" t="s">
        <v>43</v>
      </c>
      <c r="F1115" s="41">
        <v>820</v>
      </c>
      <c r="G1115" s="41">
        <v>820</v>
      </c>
      <c r="H1115" s="16">
        <f t="shared" ref="H1115:H1181" si="144">G1115/F1115*100</f>
        <v>100</v>
      </c>
    </row>
    <row r="1116" spans="1:8" x14ac:dyDescent="0.25">
      <c r="A1116" s="12" t="s">
        <v>673</v>
      </c>
      <c r="B1116" s="13" t="s">
        <v>128</v>
      </c>
      <c r="C1116" s="13"/>
      <c r="D1116" s="13"/>
      <c r="E1116" s="13"/>
      <c r="F1116" s="42">
        <f t="shared" ref="F1116:G1122" si="145">F1117</f>
        <v>10025730</v>
      </c>
      <c r="G1116" s="42">
        <f t="shared" si="145"/>
        <v>9822070</v>
      </c>
      <c r="H1116" s="15">
        <f t="shared" si="144"/>
        <v>97.968626723440593</v>
      </c>
    </row>
    <row r="1117" spans="1:8" ht="25.5" x14ac:dyDescent="0.25">
      <c r="A1117" s="7" t="s">
        <v>674</v>
      </c>
      <c r="B1117" s="8" t="s">
        <v>128</v>
      </c>
      <c r="C1117" s="8" t="s">
        <v>128</v>
      </c>
      <c r="D1117" s="9"/>
      <c r="E1117" s="9"/>
      <c r="F1117" s="41">
        <f t="shared" si="145"/>
        <v>10025730</v>
      </c>
      <c r="G1117" s="41">
        <f t="shared" si="145"/>
        <v>9822070</v>
      </c>
      <c r="H1117" s="16">
        <f t="shared" si="144"/>
        <v>97.968626723440593</v>
      </c>
    </row>
    <row r="1118" spans="1:8" ht="38.25" x14ac:dyDescent="0.25">
      <c r="A1118" s="7" t="s">
        <v>675</v>
      </c>
      <c r="B1118" s="8" t="s">
        <v>128</v>
      </c>
      <c r="C1118" s="8" t="s">
        <v>128</v>
      </c>
      <c r="D1118" s="8" t="s">
        <v>676</v>
      </c>
      <c r="E1118" s="8"/>
      <c r="F1118" s="41">
        <f t="shared" si="145"/>
        <v>10025730</v>
      </c>
      <c r="G1118" s="41">
        <f t="shared" si="145"/>
        <v>9822070</v>
      </c>
      <c r="H1118" s="16">
        <f t="shared" si="144"/>
        <v>97.968626723440593</v>
      </c>
    </row>
    <row r="1119" spans="1:8" ht="63.75" x14ac:dyDescent="0.25">
      <c r="A1119" s="7" t="s">
        <v>677</v>
      </c>
      <c r="B1119" s="8" t="s">
        <v>128</v>
      </c>
      <c r="C1119" s="8" t="s">
        <v>128</v>
      </c>
      <c r="D1119" s="10" t="s">
        <v>678</v>
      </c>
      <c r="E1119" s="10"/>
      <c r="F1119" s="41">
        <f t="shared" si="145"/>
        <v>10025730</v>
      </c>
      <c r="G1119" s="41">
        <f t="shared" si="145"/>
        <v>9822070</v>
      </c>
      <c r="H1119" s="16">
        <f t="shared" si="144"/>
        <v>97.968626723440593</v>
      </c>
    </row>
    <row r="1120" spans="1:8" ht="51" x14ac:dyDescent="0.25">
      <c r="A1120" s="7" t="s">
        <v>679</v>
      </c>
      <c r="B1120" s="8" t="s">
        <v>128</v>
      </c>
      <c r="C1120" s="8" t="s">
        <v>128</v>
      </c>
      <c r="D1120" s="10" t="s">
        <v>680</v>
      </c>
      <c r="E1120" s="11"/>
      <c r="F1120" s="41">
        <f t="shared" si="145"/>
        <v>10025730</v>
      </c>
      <c r="G1120" s="41">
        <f t="shared" si="145"/>
        <v>9822070</v>
      </c>
      <c r="H1120" s="16">
        <f t="shared" si="144"/>
        <v>97.968626723440593</v>
      </c>
    </row>
    <row r="1121" spans="1:8" ht="140.25" x14ac:dyDescent="0.25">
      <c r="A1121" s="7" t="s">
        <v>681</v>
      </c>
      <c r="B1121" s="8" t="s">
        <v>128</v>
      </c>
      <c r="C1121" s="8" t="s">
        <v>128</v>
      </c>
      <c r="D1121" s="10" t="s">
        <v>682</v>
      </c>
      <c r="E1121" s="11"/>
      <c r="F1121" s="41">
        <f t="shared" si="145"/>
        <v>10025730</v>
      </c>
      <c r="G1121" s="41">
        <f t="shared" si="145"/>
        <v>9822070</v>
      </c>
      <c r="H1121" s="16">
        <f t="shared" si="144"/>
        <v>97.968626723440593</v>
      </c>
    </row>
    <row r="1122" spans="1:8" ht="33" customHeight="1" x14ac:dyDescent="0.25">
      <c r="A1122" s="7" t="s">
        <v>505</v>
      </c>
      <c r="B1122" s="8" t="s">
        <v>128</v>
      </c>
      <c r="C1122" s="8" t="s">
        <v>128</v>
      </c>
      <c r="D1122" s="10" t="s">
        <v>682</v>
      </c>
      <c r="E1122" s="10" t="s">
        <v>506</v>
      </c>
      <c r="F1122" s="41">
        <f t="shared" si="145"/>
        <v>10025730</v>
      </c>
      <c r="G1122" s="41">
        <f t="shared" si="145"/>
        <v>9822070</v>
      </c>
      <c r="H1122" s="16">
        <f t="shared" si="144"/>
        <v>97.968626723440593</v>
      </c>
    </row>
    <row r="1123" spans="1:8" ht="51" x14ac:dyDescent="0.25">
      <c r="A1123" s="7" t="s">
        <v>507</v>
      </c>
      <c r="B1123" s="8" t="s">
        <v>128</v>
      </c>
      <c r="C1123" s="8" t="s">
        <v>128</v>
      </c>
      <c r="D1123" s="10" t="s">
        <v>682</v>
      </c>
      <c r="E1123" s="10" t="s">
        <v>508</v>
      </c>
      <c r="F1123" s="41">
        <v>10025730</v>
      </c>
      <c r="G1123" s="41">
        <v>9822070</v>
      </c>
      <c r="H1123" s="16">
        <f t="shared" si="144"/>
        <v>97.968626723440593</v>
      </c>
    </row>
    <row r="1124" spans="1:8" x14ac:dyDescent="0.25">
      <c r="A1124" s="12" t="s">
        <v>683</v>
      </c>
      <c r="B1124" s="13" t="s">
        <v>141</v>
      </c>
      <c r="C1124" s="13"/>
      <c r="D1124" s="13"/>
      <c r="E1124" s="13"/>
      <c r="F1124" s="42">
        <f>F1125+F1132+F1142+F1168</f>
        <v>319914823.64999998</v>
      </c>
      <c r="G1124" s="42">
        <f>G1125+G1132+G1142+G1168</f>
        <v>309092160</v>
      </c>
      <c r="H1124" s="15">
        <f t="shared" si="144"/>
        <v>96.61701714021217</v>
      </c>
    </row>
    <row r="1125" spans="1:8" x14ac:dyDescent="0.25">
      <c r="A1125" s="7" t="s">
        <v>684</v>
      </c>
      <c r="B1125" s="8" t="s">
        <v>141</v>
      </c>
      <c r="C1125" s="8" t="s">
        <v>6</v>
      </c>
      <c r="D1125" s="9"/>
      <c r="E1125" s="9"/>
      <c r="F1125" s="41">
        <f t="shared" ref="F1125:G1130" si="146">F1126</f>
        <v>29500000</v>
      </c>
      <c r="G1125" s="41">
        <f t="shared" si="146"/>
        <v>27322300</v>
      </c>
      <c r="H1125" s="16">
        <f t="shared" si="144"/>
        <v>92.617966101694918</v>
      </c>
    </row>
    <row r="1126" spans="1:8" ht="38.25" x14ac:dyDescent="0.25">
      <c r="A1126" s="7" t="s">
        <v>296</v>
      </c>
      <c r="B1126" s="8" t="s">
        <v>141</v>
      </c>
      <c r="C1126" s="8" t="s">
        <v>6</v>
      </c>
      <c r="D1126" s="8" t="s">
        <v>297</v>
      </c>
      <c r="E1126" s="8"/>
      <c r="F1126" s="41">
        <f t="shared" si="146"/>
        <v>29500000</v>
      </c>
      <c r="G1126" s="41">
        <f t="shared" si="146"/>
        <v>27322300</v>
      </c>
      <c r="H1126" s="16">
        <f t="shared" si="144"/>
        <v>92.617966101694918</v>
      </c>
    </row>
    <row r="1127" spans="1:8" ht="38.25" x14ac:dyDescent="0.25">
      <c r="A1127" s="7" t="s">
        <v>548</v>
      </c>
      <c r="B1127" s="8" t="s">
        <v>141</v>
      </c>
      <c r="C1127" s="8" t="s">
        <v>6</v>
      </c>
      <c r="D1127" s="10" t="s">
        <v>549</v>
      </c>
      <c r="E1127" s="10"/>
      <c r="F1127" s="41">
        <f t="shared" si="146"/>
        <v>29500000</v>
      </c>
      <c r="G1127" s="41">
        <f t="shared" si="146"/>
        <v>27322300</v>
      </c>
      <c r="H1127" s="16">
        <f t="shared" si="144"/>
        <v>92.617966101694918</v>
      </c>
    </row>
    <row r="1128" spans="1:8" ht="76.5" x14ac:dyDescent="0.25">
      <c r="A1128" s="7" t="s">
        <v>685</v>
      </c>
      <c r="B1128" s="8" t="s">
        <v>141</v>
      </c>
      <c r="C1128" s="8" t="s">
        <v>6</v>
      </c>
      <c r="D1128" s="10" t="s">
        <v>686</v>
      </c>
      <c r="E1128" s="11"/>
      <c r="F1128" s="41">
        <f t="shared" si="146"/>
        <v>29500000</v>
      </c>
      <c r="G1128" s="41">
        <f t="shared" si="146"/>
        <v>27322300</v>
      </c>
      <c r="H1128" s="16">
        <f t="shared" si="144"/>
        <v>92.617966101694918</v>
      </c>
    </row>
    <row r="1129" spans="1:8" ht="63.75" x14ac:dyDescent="0.25">
      <c r="A1129" s="7" t="s">
        <v>687</v>
      </c>
      <c r="B1129" s="8" t="s">
        <v>141</v>
      </c>
      <c r="C1129" s="8" t="s">
        <v>6</v>
      </c>
      <c r="D1129" s="10" t="s">
        <v>688</v>
      </c>
      <c r="E1129" s="11"/>
      <c r="F1129" s="41">
        <f t="shared" si="146"/>
        <v>29500000</v>
      </c>
      <c r="G1129" s="41">
        <f t="shared" si="146"/>
        <v>27322300</v>
      </c>
      <c r="H1129" s="16">
        <f t="shared" si="144"/>
        <v>92.617966101694918</v>
      </c>
    </row>
    <row r="1130" spans="1:8" ht="38.25" x14ac:dyDescent="0.25">
      <c r="A1130" s="7" t="s">
        <v>505</v>
      </c>
      <c r="B1130" s="8" t="s">
        <v>141</v>
      </c>
      <c r="C1130" s="8" t="s">
        <v>6</v>
      </c>
      <c r="D1130" s="10" t="s">
        <v>688</v>
      </c>
      <c r="E1130" s="10" t="s">
        <v>506</v>
      </c>
      <c r="F1130" s="41">
        <f t="shared" si="146"/>
        <v>29500000</v>
      </c>
      <c r="G1130" s="41">
        <f t="shared" si="146"/>
        <v>27322300</v>
      </c>
      <c r="H1130" s="16">
        <f t="shared" si="144"/>
        <v>92.617966101694918</v>
      </c>
    </row>
    <row r="1131" spans="1:8" ht="38.25" x14ac:dyDescent="0.25">
      <c r="A1131" s="7" t="s">
        <v>689</v>
      </c>
      <c r="B1131" s="8" t="s">
        <v>141</v>
      </c>
      <c r="C1131" s="8" t="s">
        <v>6</v>
      </c>
      <c r="D1131" s="10" t="s">
        <v>688</v>
      </c>
      <c r="E1131" s="10" t="s">
        <v>690</v>
      </c>
      <c r="F1131" s="41">
        <v>29500000</v>
      </c>
      <c r="G1131" s="41">
        <v>27322300</v>
      </c>
      <c r="H1131" s="16">
        <f t="shared" si="144"/>
        <v>92.617966101694918</v>
      </c>
    </row>
    <row r="1132" spans="1:8" ht="25.5" x14ac:dyDescent="0.25">
      <c r="A1132" s="7" t="s">
        <v>691</v>
      </c>
      <c r="B1132" s="8" t="s">
        <v>141</v>
      </c>
      <c r="C1132" s="8" t="s">
        <v>22</v>
      </c>
      <c r="D1132" s="9"/>
      <c r="E1132" s="9"/>
      <c r="F1132" s="41">
        <f t="shared" ref="F1132:G1140" si="147">F1133</f>
        <v>21291000</v>
      </c>
      <c r="G1132" s="41">
        <f t="shared" si="147"/>
        <v>21275900</v>
      </c>
      <c r="H1132" s="16">
        <f t="shared" si="144"/>
        <v>99.929078014184398</v>
      </c>
    </row>
    <row r="1133" spans="1:8" ht="25.5" x14ac:dyDescent="0.25">
      <c r="A1133" s="7" t="s">
        <v>692</v>
      </c>
      <c r="B1133" s="8" t="s">
        <v>141</v>
      </c>
      <c r="C1133" s="8" t="s">
        <v>22</v>
      </c>
      <c r="D1133" s="8" t="s">
        <v>693</v>
      </c>
      <c r="E1133" s="8"/>
      <c r="F1133" s="41">
        <f t="shared" si="147"/>
        <v>21291000</v>
      </c>
      <c r="G1133" s="41">
        <f t="shared" si="147"/>
        <v>21275900</v>
      </c>
      <c r="H1133" s="16">
        <f t="shared" si="144"/>
        <v>99.929078014184398</v>
      </c>
    </row>
    <row r="1134" spans="1:8" ht="63.75" x14ac:dyDescent="0.25">
      <c r="A1134" s="7" t="s">
        <v>694</v>
      </c>
      <c r="B1134" s="8" t="s">
        <v>141</v>
      </c>
      <c r="C1134" s="8" t="s">
        <v>22</v>
      </c>
      <c r="D1134" s="10" t="s">
        <v>695</v>
      </c>
      <c r="E1134" s="10"/>
      <c r="F1134" s="41">
        <f t="shared" si="147"/>
        <v>21291000</v>
      </c>
      <c r="G1134" s="41">
        <f t="shared" si="147"/>
        <v>21275900</v>
      </c>
      <c r="H1134" s="16">
        <f t="shared" si="144"/>
        <v>99.929078014184398</v>
      </c>
    </row>
    <row r="1135" spans="1:8" ht="114.75" x14ac:dyDescent="0.25">
      <c r="A1135" s="7" t="s">
        <v>696</v>
      </c>
      <c r="B1135" s="8" t="s">
        <v>141</v>
      </c>
      <c r="C1135" s="8" t="s">
        <v>22</v>
      </c>
      <c r="D1135" s="10" t="s">
        <v>697</v>
      </c>
      <c r="E1135" s="11"/>
      <c r="F1135" s="41">
        <f>F1139+F1136</f>
        <v>21291000</v>
      </c>
      <c r="G1135" s="41">
        <f>G1139+G1136</f>
        <v>21275900</v>
      </c>
      <c r="H1135" s="16">
        <f t="shared" si="144"/>
        <v>99.929078014184398</v>
      </c>
    </row>
    <row r="1136" spans="1:8" ht="67.5" customHeight="1" x14ac:dyDescent="0.25">
      <c r="A1136" s="7" t="s">
        <v>886</v>
      </c>
      <c r="B1136" s="8" t="s">
        <v>141</v>
      </c>
      <c r="C1136" s="8" t="s">
        <v>22</v>
      </c>
      <c r="D1136" s="10">
        <v>970170190</v>
      </c>
      <c r="E1136" s="11"/>
      <c r="F1136" s="41">
        <f>F1137</f>
        <v>14240</v>
      </c>
      <c r="G1136" s="41">
        <f>G1137</f>
        <v>0</v>
      </c>
      <c r="H1136" s="16">
        <f t="shared" si="144"/>
        <v>0</v>
      </c>
    </row>
    <row r="1137" spans="1:8" ht="38.25" x14ac:dyDescent="0.25">
      <c r="A1137" s="7" t="s">
        <v>505</v>
      </c>
      <c r="B1137" s="8" t="s">
        <v>141</v>
      </c>
      <c r="C1137" s="8" t="s">
        <v>22</v>
      </c>
      <c r="D1137" s="10">
        <v>970170190</v>
      </c>
      <c r="E1137" s="10" t="s">
        <v>506</v>
      </c>
      <c r="F1137" s="41">
        <f t="shared" si="147"/>
        <v>14240</v>
      </c>
      <c r="G1137" s="41">
        <f t="shared" si="147"/>
        <v>0</v>
      </c>
      <c r="H1137" s="16">
        <f t="shared" ref="H1137:H1138" si="148">G1137/F1137*100</f>
        <v>0</v>
      </c>
    </row>
    <row r="1138" spans="1:8" ht="51" x14ac:dyDescent="0.25">
      <c r="A1138" s="7" t="s">
        <v>507</v>
      </c>
      <c r="B1138" s="8" t="s">
        <v>141</v>
      </c>
      <c r="C1138" s="8" t="s">
        <v>22</v>
      </c>
      <c r="D1138" s="10">
        <v>970170190</v>
      </c>
      <c r="E1138" s="10" t="s">
        <v>508</v>
      </c>
      <c r="F1138" s="41">
        <v>14240</v>
      </c>
      <c r="G1138" s="41">
        <v>0</v>
      </c>
      <c r="H1138" s="16">
        <f t="shared" si="148"/>
        <v>0</v>
      </c>
    </row>
    <row r="1139" spans="1:8" ht="51" x14ac:dyDescent="0.25">
      <c r="A1139" s="7" t="s">
        <v>698</v>
      </c>
      <c r="B1139" s="8" t="s">
        <v>141</v>
      </c>
      <c r="C1139" s="8" t="s">
        <v>22</v>
      </c>
      <c r="D1139" s="10" t="s">
        <v>699</v>
      </c>
      <c r="E1139" s="11"/>
      <c r="F1139" s="41">
        <f t="shared" si="147"/>
        <v>21276760</v>
      </c>
      <c r="G1139" s="41">
        <f t="shared" si="147"/>
        <v>21275900</v>
      </c>
      <c r="H1139" s="16">
        <f t="shared" si="144"/>
        <v>99.995958031203998</v>
      </c>
    </row>
    <row r="1140" spans="1:8" ht="38.25" x14ac:dyDescent="0.25">
      <c r="A1140" s="7" t="s">
        <v>505</v>
      </c>
      <c r="B1140" s="8" t="s">
        <v>141</v>
      </c>
      <c r="C1140" s="8" t="s">
        <v>22</v>
      </c>
      <c r="D1140" s="10" t="s">
        <v>699</v>
      </c>
      <c r="E1140" s="10" t="s">
        <v>506</v>
      </c>
      <c r="F1140" s="41">
        <f t="shared" si="147"/>
        <v>21276760</v>
      </c>
      <c r="G1140" s="41">
        <f t="shared" si="147"/>
        <v>21275900</v>
      </c>
      <c r="H1140" s="16">
        <f t="shared" si="144"/>
        <v>99.995958031203998</v>
      </c>
    </row>
    <row r="1141" spans="1:8" ht="51" x14ac:dyDescent="0.25">
      <c r="A1141" s="7" t="s">
        <v>507</v>
      </c>
      <c r="B1141" s="8" t="s">
        <v>141</v>
      </c>
      <c r="C1141" s="8" t="s">
        <v>22</v>
      </c>
      <c r="D1141" s="10" t="s">
        <v>699</v>
      </c>
      <c r="E1141" s="10" t="s">
        <v>508</v>
      </c>
      <c r="F1141" s="41">
        <v>21276760</v>
      </c>
      <c r="G1141" s="41">
        <v>21275900</v>
      </c>
      <c r="H1141" s="16">
        <f t="shared" si="144"/>
        <v>99.995958031203998</v>
      </c>
    </row>
    <row r="1142" spans="1:8" x14ac:dyDescent="0.25">
      <c r="A1142" s="7" t="s">
        <v>700</v>
      </c>
      <c r="B1142" s="8" t="s">
        <v>141</v>
      </c>
      <c r="C1142" s="8" t="s">
        <v>34</v>
      </c>
      <c r="D1142" s="9"/>
      <c r="E1142" s="9"/>
      <c r="F1142" s="41">
        <f>F1143+F1151</f>
        <v>258550823.65000001</v>
      </c>
      <c r="G1142" s="41">
        <f>G1143+G1151</f>
        <v>249923850</v>
      </c>
      <c r="H1142" s="16">
        <f t="shared" si="144"/>
        <v>96.663335460234961</v>
      </c>
    </row>
    <row r="1143" spans="1:8" ht="38.25" x14ac:dyDescent="0.25">
      <c r="A1143" s="7" t="s">
        <v>491</v>
      </c>
      <c r="B1143" s="8" t="s">
        <v>141</v>
      </c>
      <c r="C1143" s="8" t="s">
        <v>34</v>
      </c>
      <c r="D1143" s="8" t="s">
        <v>492</v>
      </c>
      <c r="E1143" s="8"/>
      <c r="F1143" s="41">
        <f t="shared" ref="F1143:G1145" si="149">F1144</f>
        <v>51351000</v>
      </c>
      <c r="G1143" s="41">
        <f t="shared" si="149"/>
        <v>49361400</v>
      </c>
      <c r="H1143" s="16">
        <f t="shared" si="144"/>
        <v>96.125489279663483</v>
      </c>
    </row>
    <row r="1144" spans="1:8" ht="25.5" x14ac:dyDescent="0.25">
      <c r="A1144" s="7" t="s">
        <v>493</v>
      </c>
      <c r="B1144" s="8" t="s">
        <v>141</v>
      </c>
      <c r="C1144" s="8" t="s">
        <v>34</v>
      </c>
      <c r="D1144" s="10" t="s">
        <v>494</v>
      </c>
      <c r="E1144" s="10"/>
      <c r="F1144" s="41">
        <f t="shared" si="149"/>
        <v>51351000</v>
      </c>
      <c r="G1144" s="41">
        <f t="shared" si="149"/>
        <v>49361400</v>
      </c>
      <c r="H1144" s="16">
        <f t="shared" si="144"/>
        <v>96.125489279663483</v>
      </c>
    </row>
    <row r="1145" spans="1:8" ht="63.75" x14ac:dyDescent="0.25">
      <c r="A1145" s="7" t="s">
        <v>495</v>
      </c>
      <c r="B1145" s="8" t="s">
        <v>141</v>
      </c>
      <c r="C1145" s="8" t="s">
        <v>34</v>
      </c>
      <c r="D1145" s="10" t="s">
        <v>496</v>
      </c>
      <c r="E1145" s="11"/>
      <c r="F1145" s="41">
        <f t="shared" si="149"/>
        <v>51351000</v>
      </c>
      <c r="G1145" s="41">
        <f t="shared" si="149"/>
        <v>49361400</v>
      </c>
      <c r="H1145" s="16">
        <f t="shared" si="144"/>
        <v>96.125489279663483</v>
      </c>
    </row>
    <row r="1146" spans="1:8" ht="140.25" x14ac:dyDescent="0.25">
      <c r="A1146" s="7" t="s">
        <v>605</v>
      </c>
      <c r="B1146" s="8" t="s">
        <v>141</v>
      </c>
      <c r="C1146" s="8" t="s">
        <v>34</v>
      </c>
      <c r="D1146" s="10" t="s">
        <v>606</v>
      </c>
      <c r="E1146" s="11"/>
      <c r="F1146" s="41">
        <f>F1147+F1149</f>
        <v>51351000</v>
      </c>
      <c r="G1146" s="41">
        <f>G1147+G1149</f>
        <v>49361400</v>
      </c>
      <c r="H1146" s="16">
        <f t="shared" si="144"/>
        <v>96.125489279663483</v>
      </c>
    </row>
    <row r="1147" spans="1:8" ht="51" x14ac:dyDescent="0.25">
      <c r="A1147" s="7" t="s">
        <v>29</v>
      </c>
      <c r="B1147" s="8" t="s">
        <v>141</v>
      </c>
      <c r="C1147" s="8" t="s">
        <v>34</v>
      </c>
      <c r="D1147" s="10" t="s">
        <v>606</v>
      </c>
      <c r="E1147" s="10" t="s">
        <v>30</v>
      </c>
      <c r="F1147" s="41">
        <f>F1148</f>
        <v>479000</v>
      </c>
      <c r="G1147" s="41">
        <f>G1148</f>
        <v>433320</v>
      </c>
      <c r="H1147" s="16">
        <f t="shared" si="144"/>
        <v>90.463465553235906</v>
      </c>
    </row>
    <row r="1148" spans="1:8" ht="63.75" x14ac:dyDescent="0.25">
      <c r="A1148" s="7" t="s">
        <v>31</v>
      </c>
      <c r="B1148" s="8" t="s">
        <v>141</v>
      </c>
      <c r="C1148" s="8" t="s">
        <v>34</v>
      </c>
      <c r="D1148" s="10" t="s">
        <v>606</v>
      </c>
      <c r="E1148" s="10" t="s">
        <v>32</v>
      </c>
      <c r="F1148" s="41">
        <v>479000</v>
      </c>
      <c r="G1148" s="41">
        <v>433320</v>
      </c>
      <c r="H1148" s="16">
        <f t="shared" si="144"/>
        <v>90.463465553235906</v>
      </c>
    </row>
    <row r="1149" spans="1:8" ht="33.75" customHeight="1" x14ac:dyDescent="0.25">
      <c r="A1149" s="7" t="s">
        <v>505</v>
      </c>
      <c r="B1149" s="8" t="s">
        <v>141</v>
      </c>
      <c r="C1149" s="8" t="s">
        <v>34</v>
      </c>
      <c r="D1149" s="10" t="s">
        <v>606</v>
      </c>
      <c r="E1149" s="10" t="s">
        <v>506</v>
      </c>
      <c r="F1149" s="41">
        <f>F1150</f>
        <v>50872000</v>
      </c>
      <c r="G1149" s="41">
        <f>G1150</f>
        <v>48928080</v>
      </c>
      <c r="H1149" s="16">
        <f t="shared" si="144"/>
        <v>96.178801698380241</v>
      </c>
    </row>
    <row r="1150" spans="1:8" ht="51" x14ac:dyDescent="0.25">
      <c r="A1150" s="7" t="s">
        <v>507</v>
      </c>
      <c r="B1150" s="8" t="s">
        <v>141</v>
      </c>
      <c r="C1150" s="8" t="s">
        <v>34</v>
      </c>
      <c r="D1150" s="10" t="s">
        <v>606</v>
      </c>
      <c r="E1150" s="10" t="s">
        <v>508</v>
      </c>
      <c r="F1150" s="41">
        <v>50872000</v>
      </c>
      <c r="G1150" s="41">
        <v>48928080</v>
      </c>
      <c r="H1150" s="16">
        <f t="shared" si="144"/>
        <v>96.178801698380241</v>
      </c>
    </row>
    <row r="1151" spans="1:8" ht="25.5" x14ac:dyDescent="0.25">
      <c r="A1151" s="7" t="s">
        <v>692</v>
      </c>
      <c r="B1151" s="8" t="s">
        <v>141</v>
      </c>
      <c r="C1151" s="8" t="s">
        <v>34</v>
      </c>
      <c r="D1151" s="8" t="s">
        <v>693</v>
      </c>
      <c r="E1151" s="8"/>
      <c r="F1151" s="41">
        <f>F1152+F1160</f>
        <v>207199823.65000001</v>
      </c>
      <c r="G1151" s="41">
        <f>G1152+G1160</f>
        <v>200562450</v>
      </c>
      <c r="H1151" s="16">
        <f t="shared" si="144"/>
        <v>96.796631612384104</v>
      </c>
    </row>
    <row r="1152" spans="1:8" ht="38.25" x14ac:dyDescent="0.25">
      <c r="A1152" s="7" t="s">
        <v>701</v>
      </c>
      <c r="B1152" s="8" t="s">
        <v>141</v>
      </c>
      <c r="C1152" s="8" t="s">
        <v>34</v>
      </c>
      <c r="D1152" s="10" t="s">
        <v>702</v>
      </c>
      <c r="E1152" s="10"/>
      <c r="F1152" s="41">
        <f>F1153</f>
        <v>48563823.649999999</v>
      </c>
      <c r="G1152" s="41">
        <f>G1153</f>
        <v>43844220</v>
      </c>
      <c r="H1152" s="16">
        <f t="shared" si="144"/>
        <v>90.28164733482636</v>
      </c>
    </row>
    <row r="1153" spans="1:8" ht="140.25" x14ac:dyDescent="0.25">
      <c r="A1153" s="7" t="s">
        <v>703</v>
      </c>
      <c r="B1153" s="8" t="s">
        <v>141</v>
      </c>
      <c r="C1153" s="8" t="s">
        <v>34</v>
      </c>
      <c r="D1153" s="10" t="s">
        <v>704</v>
      </c>
      <c r="E1153" s="11"/>
      <c r="F1153" s="41">
        <f>F1154+F1157</f>
        <v>48563823.649999999</v>
      </c>
      <c r="G1153" s="41">
        <f>G1154+G1157</f>
        <v>43844220</v>
      </c>
      <c r="H1153" s="16">
        <f t="shared" si="144"/>
        <v>90.28164733482636</v>
      </c>
    </row>
    <row r="1154" spans="1:8" ht="51" x14ac:dyDescent="0.25">
      <c r="A1154" s="7" t="s">
        <v>705</v>
      </c>
      <c r="B1154" s="8" t="s">
        <v>141</v>
      </c>
      <c r="C1154" s="8" t="s">
        <v>34</v>
      </c>
      <c r="D1154" s="10" t="s">
        <v>706</v>
      </c>
      <c r="E1154" s="11"/>
      <c r="F1154" s="41">
        <f>F1155</f>
        <v>4719500</v>
      </c>
      <c r="G1154" s="41">
        <f>G1155</f>
        <v>0</v>
      </c>
      <c r="H1154" s="16">
        <f t="shared" si="144"/>
        <v>0</v>
      </c>
    </row>
    <row r="1155" spans="1:8" ht="38.25" x14ac:dyDescent="0.25">
      <c r="A1155" s="7" t="s">
        <v>505</v>
      </c>
      <c r="B1155" s="8" t="s">
        <v>141</v>
      </c>
      <c r="C1155" s="8" t="s">
        <v>34</v>
      </c>
      <c r="D1155" s="10" t="s">
        <v>706</v>
      </c>
      <c r="E1155" s="10" t="s">
        <v>506</v>
      </c>
      <c r="F1155" s="41">
        <f>F1156</f>
        <v>4719500</v>
      </c>
      <c r="G1155" s="41">
        <f>G1156</f>
        <v>0</v>
      </c>
      <c r="H1155" s="16">
        <f t="shared" si="144"/>
        <v>0</v>
      </c>
    </row>
    <row r="1156" spans="1:8" ht="51" x14ac:dyDescent="0.25">
      <c r="A1156" s="7" t="s">
        <v>507</v>
      </c>
      <c r="B1156" s="8" t="s">
        <v>141</v>
      </c>
      <c r="C1156" s="8" t="s">
        <v>34</v>
      </c>
      <c r="D1156" s="10" t="s">
        <v>706</v>
      </c>
      <c r="E1156" s="10" t="s">
        <v>508</v>
      </c>
      <c r="F1156" s="41">
        <v>4719500</v>
      </c>
      <c r="G1156" s="41">
        <v>0</v>
      </c>
      <c r="H1156" s="16">
        <f t="shared" si="144"/>
        <v>0</v>
      </c>
    </row>
    <row r="1157" spans="1:8" ht="38.25" x14ac:dyDescent="0.25">
      <c r="A1157" s="7" t="s">
        <v>707</v>
      </c>
      <c r="B1157" s="8" t="s">
        <v>141</v>
      </c>
      <c r="C1157" s="8" t="s">
        <v>34</v>
      </c>
      <c r="D1157" s="10" t="s">
        <v>708</v>
      </c>
      <c r="E1157" s="11"/>
      <c r="F1157" s="41">
        <f>F1158</f>
        <v>43844323.649999999</v>
      </c>
      <c r="G1157" s="41">
        <f>G1158</f>
        <v>43844220</v>
      </c>
      <c r="H1157" s="16">
        <f t="shared" si="144"/>
        <v>99.999763595395322</v>
      </c>
    </row>
    <row r="1158" spans="1:8" ht="30.75" customHeight="1" x14ac:dyDescent="0.25">
      <c r="A1158" s="7" t="s">
        <v>505</v>
      </c>
      <c r="B1158" s="8" t="s">
        <v>141</v>
      </c>
      <c r="C1158" s="8" t="s">
        <v>34</v>
      </c>
      <c r="D1158" s="10" t="s">
        <v>708</v>
      </c>
      <c r="E1158" s="10" t="s">
        <v>506</v>
      </c>
      <c r="F1158" s="41">
        <f>F1159</f>
        <v>43844323.649999999</v>
      </c>
      <c r="G1158" s="41">
        <f>G1159</f>
        <v>43844220</v>
      </c>
      <c r="H1158" s="16">
        <f t="shared" si="144"/>
        <v>99.999763595395322</v>
      </c>
    </row>
    <row r="1159" spans="1:8" ht="51" x14ac:dyDescent="0.25">
      <c r="A1159" s="7" t="s">
        <v>507</v>
      </c>
      <c r="B1159" s="8" t="s">
        <v>141</v>
      </c>
      <c r="C1159" s="8" t="s">
        <v>34</v>
      </c>
      <c r="D1159" s="10" t="s">
        <v>708</v>
      </c>
      <c r="E1159" s="10" t="s">
        <v>508</v>
      </c>
      <c r="F1159" s="41">
        <v>43844323.649999999</v>
      </c>
      <c r="G1159" s="41">
        <v>43844220</v>
      </c>
      <c r="H1159" s="16">
        <f t="shared" si="144"/>
        <v>99.999763595395322</v>
      </c>
    </row>
    <row r="1160" spans="1:8" ht="102" x14ac:dyDescent="0.25">
      <c r="A1160" s="7" t="s">
        <v>709</v>
      </c>
      <c r="B1160" s="8" t="s">
        <v>141</v>
      </c>
      <c r="C1160" s="8" t="s">
        <v>34</v>
      </c>
      <c r="D1160" s="10" t="s">
        <v>710</v>
      </c>
      <c r="E1160" s="10"/>
      <c r="F1160" s="41">
        <f>F1161</f>
        <v>158636000</v>
      </c>
      <c r="G1160" s="41">
        <f>G1161</f>
        <v>156718230</v>
      </c>
      <c r="H1160" s="16">
        <f t="shared" si="144"/>
        <v>98.791087773267108</v>
      </c>
    </row>
    <row r="1161" spans="1:8" ht="140.25" x14ac:dyDescent="0.25">
      <c r="A1161" s="7" t="s">
        <v>711</v>
      </c>
      <c r="B1161" s="8" t="s">
        <v>141</v>
      </c>
      <c r="C1161" s="8" t="s">
        <v>34</v>
      </c>
      <c r="D1161" s="10" t="s">
        <v>712</v>
      </c>
      <c r="E1161" s="11"/>
      <c r="F1161" s="41">
        <f>F1162+F1165</f>
        <v>158636000</v>
      </c>
      <c r="G1161" s="41">
        <f>G1162+G1165</f>
        <v>156718230</v>
      </c>
      <c r="H1161" s="16">
        <f t="shared" si="144"/>
        <v>98.791087773267108</v>
      </c>
    </row>
    <row r="1162" spans="1:8" ht="89.25" x14ac:dyDescent="0.25">
      <c r="A1162" s="7" t="s">
        <v>892</v>
      </c>
      <c r="B1162" s="8" t="s">
        <v>141</v>
      </c>
      <c r="C1162" s="8" t="s">
        <v>34</v>
      </c>
      <c r="D1162" s="10" t="s">
        <v>713</v>
      </c>
      <c r="E1162" s="11"/>
      <c r="F1162" s="41">
        <f>F1163</f>
        <v>12892000</v>
      </c>
      <c r="G1162" s="41">
        <f>G1163</f>
        <v>11988690</v>
      </c>
      <c r="H1162" s="16">
        <f t="shared" si="144"/>
        <v>92.993251628917164</v>
      </c>
    </row>
    <row r="1163" spans="1:8" ht="51" x14ac:dyDescent="0.25">
      <c r="A1163" s="7" t="s">
        <v>317</v>
      </c>
      <c r="B1163" s="8" t="s">
        <v>141</v>
      </c>
      <c r="C1163" s="8" t="s">
        <v>34</v>
      </c>
      <c r="D1163" s="10" t="s">
        <v>713</v>
      </c>
      <c r="E1163" s="10" t="s">
        <v>318</v>
      </c>
      <c r="F1163" s="41">
        <f>F1164</f>
        <v>12892000</v>
      </c>
      <c r="G1163" s="41">
        <f>G1164</f>
        <v>11988690</v>
      </c>
      <c r="H1163" s="16">
        <f t="shared" si="144"/>
        <v>92.993251628917164</v>
      </c>
    </row>
    <row r="1164" spans="1:8" x14ac:dyDescent="0.25">
      <c r="A1164" s="7" t="s">
        <v>319</v>
      </c>
      <c r="B1164" s="8" t="s">
        <v>141</v>
      </c>
      <c r="C1164" s="8" t="s">
        <v>34</v>
      </c>
      <c r="D1164" s="10" t="s">
        <v>713</v>
      </c>
      <c r="E1164" s="10" t="s">
        <v>320</v>
      </c>
      <c r="F1164" s="41">
        <v>12892000</v>
      </c>
      <c r="G1164" s="41">
        <v>11988690</v>
      </c>
      <c r="H1164" s="16">
        <f t="shared" si="144"/>
        <v>92.993251628917164</v>
      </c>
    </row>
    <row r="1165" spans="1:8" ht="51" x14ac:dyDescent="0.25">
      <c r="A1165" s="7" t="s">
        <v>714</v>
      </c>
      <c r="B1165" s="8" t="s">
        <v>141</v>
      </c>
      <c r="C1165" s="8" t="s">
        <v>34</v>
      </c>
      <c r="D1165" s="10" t="s">
        <v>715</v>
      </c>
      <c r="E1165" s="11"/>
      <c r="F1165" s="41">
        <f>F1166</f>
        <v>145744000</v>
      </c>
      <c r="G1165" s="41">
        <f>G1166</f>
        <v>144729540</v>
      </c>
      <c r="H1165" s="16">
        <f t="shared" si="144"/>
        <v>99.303943901635748</v>
      </c>
    </row>
    <row r="1166" spans="1:8" ht="38.25" x14ac:dyDescent="0.25">
      <c r="A1166" s="7" t="s">
        <v>505</v>
      </c>
      <c r="B1166" s="8" t="s">
        <v>141</v>
      </c>
      <c r="C1166" s="8" t="s">
        <v>34</v>
      </c>
      <c r="D1166" s="10" t="s">
        <v>715</v>
      </c>
      <c r="E1166" s="10" t="s">
        <v>506</v>
      </c>
      <c r="F1166" s="41">
        <f>F1167</f>
        <v>145744000</v>
      </c>
      <c r="G1166" s="41">
        <f>G1167</f>
        <v>144729540</v>
      </c>
      <c r="H1166" s="16">
        <f t="shared" si="144"/>
        <v>99.303943901635748</v>
      </c>
    </row>
    <row r="1167" spans="1:8" ht="51" x14ac:dyDescent="0.25">
      <c r="A1167" s="7" t="s">
        <v>507</v>
      </c>
      <c r="B1167" s="8" t="s">
        <v>141</v>
      </c>
      <c r="C1167" s="8" t="s">
        <v>34</v>
      </c>
      <c r="D1167" s="10" t="s">
        <v>715</v>
      </c>
      <c r="E1167" s="10" t="s">
        <v>508</v>
      </c>
      <c r="F1167" s="41">
        <v>145744000</v>
      </c>
      <c r="G1167" s="41">
        <v>144729540</v>
      </c>
      <c r="H1167" s="16">
        <f t="shared" si="144"/>
        <v>99.303943901635748</v>
      </c>
    </row>
    <row r="1168" spans="1:8" ht="25.5" x14ac:dyDescent="0.25">
      <c r="A1168" s="7" t="s">
        <v>716</v>
      </c>
      <c r="B1168" s="8" t="s">
        <v>141</v>
      </c>
      <c r="C1168" s="8" t="s">
        <v>63</v>
      </c>
      <c r="D1168" s="9"/>
      <c r="E1168" s="9"/>
      <c r="F1168" s="41">
        <f t="shared" ref="F1168:G1171" si="150">F1169</f>
        <v>10573000</v>
      </c>
      <c r="G1168" s="41">
        <f t="shared" si="150"/>
        <v>10570110</v>
      </c>
      <c r="H1168" s="16">
        <f t="shared" si="144"/>
        <v>99.972666225290837</v>
      </c>
    </row>
    <row r="1169" spans="1:8" ht="38.25" x14ac:dyDescent="0.25">
      <c r="A1169" s="7" t="s">
        <v>296</v>
      </c>
      <c r="B1169" s="8" t="s">
        <v>141</v>
      </c>
      <c r="C1169" s="8" t="s">
        <v>63</v>
      </c>
      <c r="D1169" s="8" t="s">
        <v>297</v>
      </c>
      <c r="E1169" s="8"/>
      <c r="F1169" s="41">
        <f t="shared" si="150"/>
        <v>10573000</v>
      </c>
      <c r="G1169" s="41">
        <f t="shared" si="150"/>
        <v>10570110</v>
      </c>
      <c r="H1169" s="16">
        <f t="shared" si="144"/>
        <v>99.972666225290837</v>
      </c>
    </row>
    <row r="1170" spans="1:8" ht="25.5" x14ac:dyDescent="0.25">
      <c r="A1170" s="7" t="s">
        <v>11</v>
      </c>
      <c r="B1170" s="8" t="s">
        <v>141</v>
      </c>
      <c r="C1170" s="8" t="s">
        <v>63</v>
      </c>
      <c r="D1170" s="10" t="s">
        <v>717</v>
      </c>
      <c r="E1170" s="10"/>
      <c r="F1170" s="41">
        <f t="shared" si="150"/>
        <v>10573000</v>
      </c>
      <c r="G1170" s="41">
        <f t="shared" si="150"/>
        <v>10570110</v>
      </c>
      <c r="H1170" s="16">
        <f t="shared" si="144"/>
        <v>99.972666225290837</v>
      </c>
    </row>
    <row r="1171" spans="1:8" ht="127.5" x14ac:dyDescent="0.25">
      <c r="A1171" s="7" t="s">
        <v>718</v>
      </c>
      <c r="B1171" s="8" t="s">
        <v>141</v>
      </c>
      <c r="C1171" s="8" t="s">
        <v>63</v>
      </c>
      <c r="D1171" s="10" t="s">
        <v>719</v>
      </c>
      <c r="E1171" s="11"/>
      <c r="F1171" s="41">
        <f t="shared" si="150"/>
        <v>10573000</v>
      </c>
      <c r="G1171" s="41">
        <f t="shared" si="150"/>
        <v>10570110</v>
      </c>
      <c r="H1171" s="16">
        <f t="shared" si="144"/>
        <v>99.972666225290837</v>
      </c>
    </row>
    <row r="1172" spans="1:8" ht="127.5" x14ac:dyDescent="0.25">
      <c r="A1172" s="7" t="s">
        <v>720</v>
      </c>
      <c r="B1172" s="8" t="s">
        <v>141</v>
      </c>
      <c r="C1172" s="8" t="s">
        <v>63</v>
      </c>
      <c r="D1172" s="10" t="s">
        <v>721</v>
      </c>
      <c r="E1172" s="11"/>
      <c r="F1172" s="41">
        <f>F1173+F1175</f>
        <v>10573000</v>
      </c>
      <c r="G1172" s="41">
        <f>G1173+G1175</f>
        <v>10570110</v>
      </c>
      <c r="H1172" s="16">
        <f t="shared" si="144"/>
        <v>99.972666225290837</v>
      </c>
    </row>
    <row r="1173" spans="1:8" ht="140.25" x14ac:dyDescent="0.25">
      <c r="A1173" s="7" t="s">
        <v>17</v>
      </c>
      <c r="B1173" s="8" t="s">
        <v>141</v>
      </c>
      <c r="C1173" s="8" t="s">
        <v>63</v>
      </c>
      <c r="D1173" s="10" t="s">
        <v>721</v>
      </c>
      <c r="E1173" s="10" t="s">
        <v>18</v>
      </c>
      <c r="F1173" s="41">
        <f>F1174</f>
        <v>10257600</v>
      </c>
      <c r="G1173" s="41">
        <f>G1174</f>
        <v>10254710</v>
      </c>
      <c r="H1173" s="16">
        <f t="shared" si="144"/>
        <v>99.971825768210891</v>
      </c>
    </row>
    <row r="1174" spans="1:8" ht="51" x14ac:dyDescent="0.25">
      <c r="A1174" s="7" t="s">
        <v>19</v>
      </c>
      <c r="B1174" s="8" t="s">
        <v>141</v>
      </c>
      <c r="C1174" s="8" t="s">
        <v>63</v>
      </c>
      <c r="D1174" s="10" t="s">
        <v>721</v>
      </c>
      <c r="E1174" s="10" t="s">
        <v>20</v>
      </c>
      <c r="F1174" s="41">
        <v>10257600</v>
      </c>
      <c r="G1174" s="41">
        <v>10254710</v>
      </c>
      <c r="H1174" s="16">
        <f t="shared" si="144"/>
        <v>99.971825768210891</v>
      </c>
    </row>
    <row r="1175" spans="1:8" ht="51" x14ac:dyDescent="0.25">
      <c r="A1175" s="7" t="s">
        <v>29</v>
      </c>
      <c r="B1175" s="8" t="s">
        <v>141</v>
      </c>
      <c r="C1175" s="8" t="s">
        <v>63</v>
      </c>
      <c r="D1175" s="10" t="s">
        <v>721</v>
      </c>
      <c r="E1175" s="10" t="s">
        <v>30</v>
      </c>
      <c r="F1175" s="41">
        <f>F1176</f>
        <v>315400</v>
      </c>
      <c r="G1175" s="41">
        <f>G1176</f>
        <v>315400</v>
      </c>
      <c r="H1175" s="16">
        <f t="shared" si="144"/>
        <v>100</v>
      </c>
    </row>
    <row r="1176" spans="1:8" ht="63.75" x14ac:dyDescent="0.25">
      <c r="A1176" s="7" t="s">
        <v>31</v>
      </c>
      <c r="B1176" s="8" t="s">
        <v>141</v>
      </c>
      <c r="C1176" s="8" t="s">
        <v>63</v>
      </c>
      <c r="D1176" s="10" t="s">
        <v>721</v>
      </c>
      <c r="E1176" s="10" t="s">
        <v>32</v>
      </c>
      <c r="F1176" s="41">
        <v>315400</v>
      </c>
      <c r="G1176" s="41">
        <v>315400</v>
      </c>
      <c r="H1176" s="16">
        <f t="shared" si="144"/>
        <v>100</v>
      </c>
    </row>
    <row r="1177" spans="1:8" ht="25.5" x14ac:dyDescent="0.25">
      <c r="A1177" s="12" t="s">
        <v>722</v>
      </c>
      <c r="B1177" s="13" t="s">
        <v>81</v>
      </c>
      <c r="C1177" s="13"/>
      <c r="D1177" s="13"/>
      <c r="E1177" s="13"/>
      <c r="F1177" s="42">
        <f>F1178+F1229+F1240</f>
        <v>657636700</v>
      </c>
      <c r="G1177" s="42">
        <f>G1178+G1229+G1240</f>
        <v>652125030</v>
      </c>
      <c r="H1177" s="15">
        <f t="shared" si="144"/>
        <v>99.161897442767412</v>
      </c>
    </row>
    <row r="1178" spans="1:8" x14ac:dyDescent="0.25">
      <c r="A1178" s="7" t="s">
        <v>723</v>
      </c>
      <c r="B1178" s="8" t="s">
        <v>81</v>
      </c>
      <c r="C1178" s="8" t="s">
        <v>6</v>
      </c>
      <c r="D1178" s="9"/>
      <c r="E1178" s="9"/>
      <c r="F1178" s="41">
        <f>F1179+F1223+F1190</f>
        <v>345828360</v>
      </c>
      <c r="G1178" s="41">
        <f>G1179+G1223+G1190</f>
        <v>342137010</v>
      </c>
      <c r="H1178" s="16">
        <f t="shared" si="144"/>
        <v>98.932606336854505</v>
      </c>
    </row>
    <row r="1179" spans="1:8" ht="25.5" x14ac:dyDescent="0.25">
      <c r="A1179" s="7" t="s">
        <v>724</v>
      </c>
      <c r="B1179" s="8" t="s">
        <v>81</v>
      </c>
      <c r="C1179" s="8" t="s">
        <v>6</v>
      </c>
      <c r="D1179" s="8" t="s">
        <v>725</v>
      </c>
      <c r="E1179" s="8"/>
      <c r="F1179" s="41">
        <f>F1180</f>
        <v>234120750</v>
      </c>
      <c r="G1179" s="41">
        <f>G1180</f>
        <v>230727490</v>
      </c>
      <c r="H1179" s="16">
        <f t="shared" si="144"/>
        <v>98.550636797464549</v>
      </c>
    </row>
    <row r="1180" spans="1:8" ht="38.25" x14ac:dyDescent="0.25">
      <c r="A1180" s="7" t="s">
        <v>726</v>
      </c>
      <c r="B1180" s="8" t="s">
        <v>81</v>
      </c>
      <c r="C1180" s="8" t="s">
        <v>6</v>
      </c>
      <c r="D1180" s="10" t="s">
        <v>727</v>
      </c>
      <c r="E1180" s="10"/>
      <c r="F1180" s="41">
        <f>F1181</f>
        <v>234120750</v>
      </c>
      <c r="G1180" s="41">
        <f>G1181</f>
        <v>230727490</v>
      </c>
      <c r="H1180" s="16">
        <f t="shared" si="144"/>
        <v>98.550636797464549</v>
      </c>
    </row>
    <row r="1181" spans="1:8" ht="97.5" customHeight="1" x14ac:dyDescent="0.25">
      <c r="A1181" s="7" t="s">
        <v>728</v>
      </c>
      <c r="B1181" s="8" t="s">
        <v>81</v>
      </c>
      <c r="C1181" s="8" t="s">
        <v>6</v>
      </c>
      <c r="D1181" s="10" t="s">
        <v>729</v>
      </c>
      <c r="E1181" s="11"/>
      <c r="F1181" s="41">
        <f>F1182+F1186</f>
        <v>234120750</v>
      </c>
      <c r="G1181" s="41">
        <f>G1182+G1186</f>
        <v>230727490</v>
      </c>
      <c r="H1181" s="16">
        <f t="shared" si="144"/>
        <v>98.550636797464549</v>
      </c>
    </row>
    <row r="1182" spans="1:8" ht="63.75" x14ac:dyDescent="0.25">
      <c r="A1182" s="7" t="s">
        <v>730</v>
      </c>
      <c r="B1182" s="8" t="s">
        <v>81</v>
      </c>
      <c r="C1182" s="8" t="s">
        <v>6</v>
      </c>
      <c r="D1182" s="10" t="s">
        <v>731</v>
      </c>
      <c r="E1182" s="11"/>
      <c r="F1182" s="41">
        <f>F1183</f>
        <v>10410050</v>
      </c>
      <c r="G1182" s="41">
        <f>G1183</f>
        <v>10410050</v>
      </c>
      <c r="H1182" s="16">
        <f t="shared" ref="H1182:H1282" si="151">G1182/F1182*100</f>
        <v>100</v>
      </c>
    </row>
    <row r="1183" spans="1:8" ht="63.75" x14ac:dyDescent="0.25">
      <c r="A1183" s="7" t="s">
        <v>92</v>
      </c>
      <c r="B1183" s="8" t="s">
        <v>81</v>
      </c>
      <c r="C1183" s="8" t="s">
        <v>6</v>
      </c>
      <c r="D1183" s="10" t="s">
        <v>731</v>
      </c>
      <c r="E1183" s="10" t="s">
        <v>93</v>
      </c>
      <c r="F1183" s="41">
        <f>F1184+F1185</f>
        <v>10410050</v>
      </c>
      <c r="G1183" s="41">
        <f>G1184+G1185</f>
        <v>10410050</v>
      </c>
      <c r="H1183" s="16">
        <f t="shared" si="151"/>
        <v>100</v>
      </c>
    </row>
    <row r="1184" spans="1:8" ht="25.5" x14ac:dyDescent="0.25">
      <c r="A1184" s="7" t="s">
        <v>94</v>
      </c>
      <c r="B1184" s="8" t="s">
        <v>81</v>
      </c>
      <c r="C1184" s="8" t="s">
        <v>6</v>
      </c>
      <c r="D1184" s="10" t="s">
        <v>731</v>
      </c>
      <c r="E1184" s="10" t="s">
        <v>95</v>
      </c>
      <c r="F1184" s="41">
        <v>9870050</v>
      </c>
      <c r="G1184" s="41">
        <v>9870050</v>
      </c>
      <c r="H1184" s="16">
        <f t="shared" si="151"/>
        <v>100</v>
      </c>
    </row>
    <row r="1185" spans="1:8" ht="25.5" x14ac:dyDescent="0.25">
      <c r="A1185" s="7" t="s">
        <v>410</v>
      </c>
      <c r="B1185" s="8" t="s">
        <v>81</v>
      </c>
      <c r="C1185" s="8" t="s">
        <v>6</v>
      </c>
      <c r="D1185" s="10" t="s">
        <v>731</v>
      </c>
      <c r="E1185" s="10" t="s">
        <v>411</v>
      </c>
      <c r="F1185" s="41">
        <v>540000</v>
      </c>
      <c r="G1185" s="41">
        <v>540000</v>
      </c>
      <c r="H1185" s="16">
        <f t="shared" si="151"/>
        <v>100</v>
      </c>
    </row>
    <row r="1186" spans="1:8" ht="76.5" x14ac:dyDescent="0.25">
      <c r="A1186" s="7" t="s">
        <v>732</v>
      </c>
      <c r="B1186" s="8" t="s">
        <v>81</v>
      </c>
      <c r="C1186" s="8" t="s">
        <v>6</v>
      </c>
      <c r="D1186" s="10" t="s">
        <v>733</v>
      </c>
      <c r="E1186" s="11"/>
      <c r="F1186" s="41">
        <f>F1187</f>
        <v>223710700</v>
      </c>
      <c r="G1186" s="41">
        <f>G1187</f>
        <v>220317440</v>
      </c>
      <c r="H1186" s="16">
        <f t="shared" si="151"/>
        <v>98.483192802132407</v>
      </c>
    </row>
    <row r="1187" spans="1:8" ht="63.75" x14ac:dyDescent="0.25">
      <c r="A1187" s="7" t="s">
        <v>92</v>
      </c>
      <c r="B1187" s="8" t="s">
        <v>81</v>
      </c>
      <c r="C1187" s="8" t="s">
        <v>6</v>
      </c>
      <c r="D1187" s="10" t="s">
        <v>733</v>
      </c>
      <c r="E1187" s="10" t="s">
        <v>93</v>
      </c>
      <c r="F1187" s="41">
        <f>F1188+F1189</f>
        <v>223710700</v>
      </c>
      <c r="G1187" s="41">
        <f>G1188+G1189</f>
        <v>220317440</v>
      </c>
      <c r="H1187" s="16">
        <f t="shared" si="151"/>
        <v>98.483192802132407</v>
      </c>
    </row>
    <row r="1188" spans="1:8" ht="25.5" x14ac:dyDescent="0.25">
      <c r="A1188" s="7" t="s">
        <v>94</v>
      </c>
      <c r="B1188" s="8" t="s">
        <v>81</v>
      </c>
      <c r="C1188" s="8" t="s">
        <v>6</v>
      </c>
      <c r="D1188" s="10" t="s">
        <v>733</v>
      </c>
      <c r="E1188" s="10" t="s">
        <v>95</v>
      </c>
      <c r="F1188" s="41">
        <v>186696300</v>
      </c>
      <c r="G1188" s="41">
        <v>183303040</v>
      </c>
      <c r="H1188" s="16">
        <f t="shared" si="151"/>
        <v>98.18247067563739</v>
      </c>
    </row>
    <row r="1189" spans="1:8" ht="25.5" x14ac:dyDescent="0.25">
      <c r="A1189" s="7" t="s">
        <v>410</v>
      </c>
      <c r="B1189" s="8" t="s">
        <v>81</v>
      </c>
      <c r="C1189" s="8" t="s">
        <v>6</v>
      </c>
      <c r="D1189" s="10" t="s">
        <v>733</v>
      </c>
      <c r="E1189" s="10" t="s">
        <v>411</v>
      </c>
      <c r="F1189" s="41">
        <v>37014400</v>
      </c>
      <c r="G1189" s="41">
        <v>37014400</v>
      </c>
      <c r="H1189" s="16">
        <f t="shared" si="151"/>
        <v>100</v>
      </c>
    </row>
    <row r="1190" spans="1:8" ht="102" x14ac:dyDescent="0.25">
      <c r="A1190" s="7" t="s">
        <v>105</v>
      </c>
      <c r="B1190" s="8" t="s">
        <v>81</v>
      </c>
      <c r="C1190" s="8" t="s">
        <v>6</v>
      </c>
      <c r="D1190" s="8" t="s">
        <v>106</v>
      </c>
      <c r="E1190" s="8"/>
      <c r="F1190" s="41">
        <f>F1191</f>
        <v>3390000</v>
      </c>
      <c r="G1190" s="41">
        <f>G1191</f>
        <v>3091920</v>
      </c>
      <c r="H1190" s="16">
        <f t="shared" si="151"/>
        <v>91.207079646017704</v>
      </c>
    </row>
    <row r="1191" spans="1:8" ht="38.25" x14ac:dyDescent="0.25">
      <c r="A1191" s="34" t="s">
        <v>107</v>
      </c>
      <c r="B1191" s="8" t="s">
        <v>81</v>
      </c>
      <c r="C1191" s="8" t="s">
        <v>6</v>
      </c>
      <c r="D1191" s="25">
        <v>1330000000</v>
      </c>
      <c r="E1191" s="35"/>
      <c r="F1191" s="41">
        <f>F1192</f>
        <v>3390000</v>
      </c>
      <c r="G1191" s="41">
        <f>G1192</f>
        <v>3091920</v>
      </c>
      <c r="H1191" s="16">
        <f t="shared" si="151"/>
        <v>91.207079646017704</v>
      </c>
    </row>
    <row r="1192" spans="1:8" ht="38.25" x14ac:dyDescent="0.25">
      <c r="A1192" s="21" t="s">
        <v>108</v>
      </c>
      <c r="B1192" s="8" t="s">
        <v>81</v>
      </c>
      <c r="C1192" s="8" t="s">
        <v>6</v>
      </c>
      <c r="D1192" s="25">
        <v>1330200000</v>
      </c>
      <c r="E1192" s="25"/>
      <c r="F1192" s="41">
        <f>F1193+F1196+F1199+F1202+F1205+F1208+F1211+F1214+F1217+F1220</f>
        <v>3390000</v>
      </c>
      <c r="G1192" s="41">
        <f>G1193+G1196+G1199+G1202+G1205+G1208+G1211+G1214+G1217+G1220</f>
        <v>3091920</v>
      </c>
      <c r="H1192" s="24">
        <f t="shared" si="151"/>
        <v>91.207079646017704</v>
      </c>
    </row>
    <row r="1193" spans="1:8" ht="115.5" customHeight="1" x14ac:dyDescent="0.25">
      <c r="A1193" s="21" t="s">
        <v>777</v>
      </c>
      <c r="B1193" s="8" t="s">
        <v>81</v>
      </c>
      <c r="C1193" s="8" t="s">
        <v>6</v>
      </c>
      <c r="D1193" s="25">
        <v>1330273054</v>
      </c>
      <c r="E1193" s="25"/>
      <c r="F1193" s="41">
        <f>F1194</f>
        <v>3000</v>
      </c>
      <c r="G1193" s="41">
        <f>G1194</f>
        <v>2480</v>
      </c>
      <c r="H1193" s="24">
        <f t="shared" si="151"/>
        <v>82.666666666666671</v>
      </c>
    </row>
    <row r="1194" spans="1:8" ht="63.75" x14ac:dyDescent="0.25">
      <c r="A1194" s="21" t="s">
        <v>92</v>
      </c>
      <c r="B1194" s="8" t="s">
        <v>81</v>
      </c>
      <c r="C1194" s="8" t="s">
        <v>6</v>
      </c>
      <c r="D1194" s="25">
        <v>1330273054</v>
      </c>
      <c r="E1194" s="25">
        <v>600</v>
      </c>
      <c r="F1194" s="41">
        <f>F1195</f>
        <v>3000</v>
      </c>
      <c r="G1194" s="41">
        <f>G1195</f>
        <v>2480</v>
      </c>
      <c r="H1194" s="24">
        <f t="shared" si="151"/>
        <v>82.666666666666671</v>
      </c>
    </row>
    <row r="1195" spans="1:8" ht="25.5" x14ac:dyDescent="0.25">
      <c r="A1195" s="21" t="s">
        <v>94</v>
      </c>
      <c r="B1195" s="8" t="s">
        <v>81</v>
      </c>
      <c r="C1195" s="8" t="s">
        <v>6</v>
      </c>
      <c r="D1195" s="25">
        <v>1330273054</v>
      </c>
      <c r="E1195" s="25">
        <v>610</v>
      </c>
      <c r="F1195" s="41">
        <v>3000</v>
      </c>
      <c r="G1195" s="41">
        <v>2480</v>
      </c>
      <c r="H1195" s="24">
        <f t="shared" si="151"/>
        <v>82.666666666666671</v>
      </c>
    </row>
    <row r="1196" spans="1:8" ht="113.25" customHeight="1" x14ac:dyDescent="0.25">
      <c r="A1196" s="21" t="s">
        <v>777</v>
      </c>
      <c r="B1196" s="8" t="s">
        <v>81</v>
      </c>
      <c r="C1196" s="8" t="s">
        <v>6</v>
      </c>
      <c r="D1196" s="25" t="s">
        <v>824</v>
      </c>
      <c r="E1196" s="25"/>
      <c r="F1196" s="41">
        <f>F1197</f>
        <v>8000</v>
      </c>
      <c r="G1196" s="41">
        <f>G1197</f>
        <v>6570</v>
      </c>
      <c r="H1196" s="24">
        <f t="shared" ref="H1196:H1198" si="152">G1196/F1196*100</f>
        <v>82.125</v>
      </c>
    </row>
    <row r="1197" spans="1:8" ht="63.75" x14ac:dyDescent="0.25">
      <c r="A1197" s="21" t="s">
        <v>92</v>
      </c>
      <c r="B1197" s="8" t="s">
        <v>81</v>
      </c>
      <c r="C1197" s="8" t="s">
        <v>6</v>
      </c>
      <c r="D1197" s="25" t="s">
        <v>824</v>
      </c>
      <c r="E1197" s="25">
        <v>600</v>
      </c>
      <c r="F1197" s="41">
        <f>F1198</f>
        <v>8000</v>
      </c>
      <c r="G1197" s="41">
        <f>G1198</f>
        <v>6570</v>
      </c>
      <c r="H1197" s="24">
        <f t="shared" si="152"/>
        <v>82.125</v>
      </c>
    </row>
    <row r="1198" spans="1:8" ht="25.5" x14ac:dyDescent="0.25">
      <c r="A1198" s="21" t="s">
        <v>94</v>
      </c>
      <c r="B1198" s="8" t="s">
        <v>81</v>
      </c>
      <c r="C1198" s="8" t="s">
        <v>6</v>
      </c>
      <c r="D1198" s="25" t="s">
        <v>824</v>
      </c>
      <c r="E1198" s="25">
        <v>610</v>
      </c>
      <c r="F1198" s="41">
        <v>8000</v>
      </c>
      <c r="G1198" s="41">
        <v>6570</v>
      </c>
      <c r="H1198" s="24">
        <f t="shared" si="152"/>
        <v>82.125</v>
      </c>
    </row>
    <row r="1199" spans="1:8" ht="111" customHeight="1" x14ac:dyDescent="0.25">
      <c r="A1199" s="21" t="s">
        <v>777</v>
      </c>
      <c r="B1199" s="8" t="s">
        <v>81</v>
      </c>
      <c r="C1199" s="8" t="s">
        <v>6</v>
      </c>
      <c r="D1199" s="25" t="s">
        <v>825</v>
      </c>
      <c r="E1199" s="25"/>
      <c r="F1199" s="41">
        <f>F1200</f>
        <v>10000</v>
      </c>
      <c r="G1199" s="41">
        <f>G1200</f>
        <v>9830</v>
      </c>
      <c r="H1199" s="24">
        <f t="shared" ref="H1199:H1201" si="153">G1199/F1199*100</f>
        <v>98.3</v>
      </c>
    </row>
    <row r="1200" spans="1:8" ht="63.75" x14ac:dyDescent="0.25">
      <c r="A1200" s="21" t="s">
        <v>92</v>
      </c>
      <c r="B1200" s="8" t="s">
        <v>81</v>
      </c>
      <c r="C1200" s="8" t="s">
        <v>6</v>
      </c>
      <c r="D1200" s="25" t="s">
        <v>825</v>
      </c>
      <c r="E1200" s="25">
        <v>600</v>
      </c>
      <c r="F1200" s="41">
        <f>F1201</f>
        <v>10000</v>
      </c>
      <c r="G1200" s="41">
        <f>G1201</f>
        <v>9830</v>
      </c>
      <c r="H1200" s="24">
        <f t="shared" si="153"/>
        <v>98.3</v>
      </c>
    </row>
    <row r="1201" spans="1:8" ht="25.5" x14ac:dyDescent="0.25">
      <c r="A1201" s="21" t="s">
        <v>94</v>
      </c>
      <c r="B1201" s="8" t="s">
        <v>81</v>
      </c>
      <c r="C1201" s="8" t="s">
        <v>6</v>
      </c>
      <c r="D1201" s="25" t="s">
        <v>825</v>
      </c>
      <c r="E1201" s="25">
        <v>610</v>
      </c>
      <c r="F1201" s="41">
        <v>10000</v>
      </c>
      <c r="G1201" s="41">
        <v>9830</v>
      </c>
      <c r="H1201" s="24">
        <f t="shared" si="153"/>
        <v>98.3</v>
      </c>
    </row>
    <row r="1202" spans="1:8" ht="114" customHeight="1" x14ac:dyDescent="0.25">
      <c r="A1202" s="21" t="s">
        <v>777</v>
      </c>
      <c r="B1202" s="8" t="s">
        <v>81</v>
      </c>
      <c r="C1202" s="8" t="s">
        <v>6</v>
      </c>
      <c r="D1202" s="25" t="s">
        <v>826</v>
      </c>
      <c r="E1202" s="25"/>
      <c r="F1202" s="41">
        <f>F1203</f>
        <v>3000</v>
      </c>
      <c r="G1202" s="41">
        <f>G1203</f>
        <v>2150</v>
      </c>
      <c r="H1202" s="24">
        <f t="shared" ref="H1202:H1204" si="154">G1202/F1202*100</f>
        <v>71.666666666666671</v>
      </c>
    </row>
    <row r="1203" spans="1:8" ht="63.75" x14ac:dyDescent="0.25">
      <c r="A1203" s="21" t="s">
        <v>92</v>
      </c>
      <c r="B1203" s="8" t="s">
        <v>81</v>
      </c>
      <c r="C1203" s="8" t="s">
        <v>6</v>
      </c>
      <c r="D1203" s="25" t="s">
        <v>826</v>
      </c>
      <c r="E1203" s="25">
        <v>600</v>
      </c>
      <c r="F1203" s="41">
        <f>F1204</f>
        <v>3000</v>
      </c>
      <c r="G1203" s="41">
        <f>G1204</f>
        <v>2150</v>
      </c>
      <c r="H1203" s="24">
        <f t="shared" si="154"/>
        <v>71.666666666666671</v>
      </c>
    </row>
    <row r="1204" spans="1:8" ht="25.5" x14ac:dyDescent="0.25">
      <c r="A1204" s="21" t="s">
        <v>94</v>
      </c>
      <c r="B1204" s="8" t="s">
        <v>81</v>
      </c>
      <c r="C1204" s="8" t="s">
        <v>6</v>
      </c>
      <c r="D1204" s="25" t="s">
        <v>826</v>
      </c>
      <c r="E1204" s="25">
        <v>610</v>
      </c>
      <c r="F1204" s="41">
        <v>3000</v>
      </c>
      <c r="G1204" s="41">
        <v>2150</v>
      </c>
      <c r="H1204" s="24">
        <f t="shared" si="154"/>
        <v>71.666666666666671</v>
      </c>
    </row>
    <row r="1205" spans="1:8" ht="120" customHeight="1" x14ac:dyDescent="0.25">
      <c r="A1205" s="21" t="s">
        <v>777</v>
      </c>
      <c r="B1205" s="8" t="s">
        <v>81</v>
      </c>
      <c r="C1205" s="8" t="s">
        <v>6</v>
      </c>
      <c r="D1205" s="25" t="s">
        <v>827</v>
      </c>
      <c r="E1205" s="25"/>
      <c r="F1205" s="41">
        <f>F1206</f>
        <v>9900</v>
      </c>
      <c r="G1205" s="41">
        <f>G1206</f>
        <v>9900</v>
      </c>
      <c r="H1205" s="24">
        <f t="shared" ref="H1205:H1219" si="155">G1205/F1205*100</f>
        <v>100</v>
      </c>
    </row>
    <row r="1206" spans="1:8" ht="63.75" x14ac:dyDescent="0.25">
      <c r="A1206" s="21" t="s">
        <v>92</v>
      </c>
      <c r="B1206" s="8" t="s">
        <v>81</v>
      </c>
      <c r="C1206" s="8" t="s">
        <v>6</v>
      </c>
      <c r="D1206" s="25" t="s">
        <v>827</v>
      </c>
      <c r="E1206" s="25">
        <v>600</v>
      </c>
      <c r="F1206" s="41">
        <f>F1207</f>
        <v>9900</v>
      </c>
      <c r="G1206" s="41">
        <f>G1207</f>
        <v>9900</v>
      </c>
      <c r="H1206" s="24">
        <f t="shared" si="155"/>
        <v>100</v>
      </c>
    </row>
    <row r="1207" spans="1:8" ht="25.5" x14ac:dyDescent="0.25">
      <c r="A1207" s="21" t="s">
        <v>94</v>
      </c>
      <c r="B1207" s="8" t="s">
        <v>81</v>
      </c>
      <c r="C1207" s="8" t="s">
        <v>6</v>
      </c>
      <c r="D1207" s="25" t="s">
        <v>827</v>
      </c>
      <c r="E1207" s="25">
        <v>610</v>
      </c>
      <c r="F1207" s="41">
        <v>9900</v>
      </c>
      <c r="G1207" s="41">
        <v>9900</v>
      </c>
      <c r="H1207" s="24">
        <f t="shared" si="155"/>
        <v>100</v>
      </c>
    </row>
    <row r="1208" spans="1:8" ht="116.25" customHeight="1" x14ac:dyDescent="0.25">
      <c r="A1208" s="21" t="s">
        <v>777</v>
      </c>
      <c r="B1208" s="8" t="s">
        <v>81</v>
      </c>
      <c r="C1208" s="8" t="s">
        <v>6</v>
      </c>
      <c r="D1208" s="25" t="s">
        <v>828</v>
      </c>
      <c r="E1208" s="25"/>
      <c r="F1208" s="41">
        <f>F1209</f>
        <v>297000</v>
      </c>
      <c r="G1208" s="41">
        <f>G1209</f>
        <v>245270</v>
      </c>
      <c r="H1208" s="24">
        <f t="shared" si="155"/>
        <v>82.582491582491585</v>
      </c>
    </row>
    <row r="1209" spans="1:8" ht="63.75" x14ac:dyDescent="0.25">
      <c r="A1209" s="21" t="s">
        <v>92</v>
      </c>
      <c r="B1209" s="8" t="s">
        <v>81</v>
      </c>
      <c r="C1209" s="8" t="s">
        <v>6</v>
      </c>
      <c r="D1209" s="25" t="s">
        <v>828</v>
      </c>
      <c r="E1209" s="25">
        <v>600</v>
      </c>
      <c r="F1209" s="41">
        <f>F1210</f>
        <v>297000</v>
      </c>
      <c r="G1209" s="41">
        <f>G1210</f>
        <v>245270</v>
      </c>
      <c r="H1209" s="24">
        <f t="shared" si="155"/>
        <v>82.582491582491585</v>
      </c>
    </row>
    <row r="1210" spans="1:8" ht="25.5" x14ac:dyDescent="0.25">
      <c r="A1210" s="21" t="s">
        <v>94</v>
      </c>
      <c r="B1210" s="8" t="s">
        <v>81</v>
      </c>
      <c r="C1210" s="8" t="s">
        <v>6</v>
      </c>
      <c r="D1210" s="25" t="s">
        <v>828</v>
      </c>
      <c r="E1210" s="25">
        <v>610</v>
      </c>
      <c r="F1210" s="41">
        <v>297000</v>
      </c>
      <c r="G1210" s="41">
        <v>245270</v>
      </c>
      <c r="H1210" s="24">
        <f t="shared" si="155"/>
        <v>82.582491582491585</v>
      </c>
    </row>
    <row r="1211" spans="1:8" ht="113.25" customHeight="1" x14ac:dyDescent="0.25">
      <c r="A1211" s="21" t="s">
        <v>777</v>
      </c>
      <c r="B1211" s="8" t="s">
        <v>81</v>
      </c>
      <c r="C1211" s="8" t="s">
        <v>6</v>
      </c>
      <c r="D1211" s="25" t="s">
        <v>829</v>
      </c>
      <c r="E1211" s="25"/>
      <c r="F1211" s="41">
        <f>F1212</f>
        <v>792000</v>
      </c>
      <c r="G1211" s="41">
        <f>G1212</f>
        <v>650030</v>
      </c>
      <c r="H1211" s="24">
        <f t="shared" si="155"/>
        <v>82.074494949494948</v>
      </c>
    </row>
    <row r="1212" spans="1:8" ht="63.75" x14ac:dyDescent="0.25">
      <c r="A1212" s="21" t="s">
        <v>92</v>
      </c>
      <c r="B1212" s="8" t="s">
        <v>81</v>
      </c>
      <c r="C1212" s="8" t="s">
        <v>6</v>
      </c>
      <c r="D1212" s="25" t="s">
        <v>829</v>
      </c>
      <c r="E1212" s="25">
        <v>600</v>
      </c>
      <c r="F1212" s="41">
        <f>F1213</f>
        <v>792000</v>
      </c>
      <c r="G1212" s="41">
        <f>G1213</f>
        <v>650030</v>
      </c>
      <c r="H1212" s="24">
        <f t="shared" si="155"/>
        <v>82.074494949494948</v>
      </c>
    </row>
    <row r="1213" spans="1:8" ht="25.5" x14ac:dyDescent="0.25">
      <c r="A1213" s="21" t="s">
        <v>94</v>
      </c>
      <c r="B1213" s="8" t="s">
        <v>81</v>
      </c>
      <c r="C1213" s="8" t="s">
        <v>6</v>
      </c>
      <c r="D1213" s="25" t="s">
        <v>829</v>
      </c>
      <c r="E1213" s="25">
        <v>610</v>
      </c>
      <c r="F1213" s="41">
        <v>792000</v>
      </c>
      <c r="G1213" s="41">
        <v>650030</v>
      </c>
      <c r="H1213" s="24">
        <f t="shared" si="155"/>
        <v>82.074494949494948</v>
      </c>
    </row>
    <row r="1214" spans="1:8" ht="127.5" x14ac:dyDescent="0.25">
      <c r="A1214" s="21" t="s">
        <v>777</v>
      </c>
      <c r="B1214" s="8" t="s">
        <v>81</v>
      </c>
      <c r="C1214" s="8" t="s">
        <v>6</v>
      </c>
      <c r="D1214" s="25" t="s">
        <v>830</v>
      </c>
      <c r="E1214" s="25"/>
      <c r="F1214" s="41">
        <f>F1215</f>
        <v>990000</v>
      </c>
      <c r="G1214" s="41">
        <f>G1215</f>
        <v>972740</v>
      </c>
      <c r="H1214" s="24">
        <f t="shared" si="155"/>
        <v>98.256565656565655</v>
      </c>
    </row>
    <row r="1215" spans="1:8" ht="63.75" x14ac:dyDescent="0.25">
      <c r="A1215" s="21" t="s">
        <v>92</v>
      </c>
      <c r="B1215" s="8" t="s">
        <v>81</v>
      </c>
      <c r="C1215" s="8" t="s">
        <v>6</v>
      </c>
      <c r="D1215" s="25" t="s">
        <v>830</v>
      </c>
      <c r="E1215" s="25">
        <v>600</v>
      </c>
      <c r="F1215" s="41">
        <f>F1216</f>
        <v>990000</v>
      </c>
      <c r="G1215" s="41">
        <f>G1216</f>
        <v>972740</v>
      </c>
      <c r="H1215" s="24">
        <f t="shared" si="155"/>
        <v>98.256565656565655</v>
      </c>
    </row>
    <row r="1216" spans="1:8" ht="25.5" x14ac:dyDescent="0.25">
      <c r="A1216" s="21" t="s">
        <v>94</v>
      </c>
      <c r="B1216" s="8" t="s">
        <v>81</v>
      </c>
      <c r="C1216" s="8" t="s">
        <v>6</v>
      </c>
      <c r="D1216" s="25" t="s">
        <v>830</v>
      </c>
      <c r="E1216" s="25">
        <v>610</v>
      </c>
      <c r="F1216" s="41">
        <v>990000</v>
      </c>
      <c r="G1216" s="41">
        <v>972740</v>
      </c>
      <c r="H1216" s="24">
        <f t="shared" si="155"/>
        <v>98.256565656565655</v>
      </c>
    </row>
    <row r="1217" spans="1:8" ht="120" customHeight="1" x14ac:dyDescent="0.25">
      <c r="A1217" s="21" t="s">
        <v>777</v>
      </c>
      <c r="B1217" s="8" t="s">
        <v>81</v>
      </c>
      <c r="C1217" s="8" t="s">
        <v>6</v>
      </c>
      <c r="D1217" s="25" t="s">
        <v>831</v>
      </c>
      <c r="E1217" s="25"/>
      <c r="F1217" s="41">
        <f>F1218</f>
        <v>297000</v>
      </c>
      <c r="G1217" s="41">
        <f>G1218</f>
        <v>212850</v>
      </c>
      <c r="H1217" s="24">
        <f t="shared" si="155"/>
        <v>71.666666666666671</v>
      </c>
    </row>
    <row r="1218" spans="1:8" ht="63.75" x14ac:dyDescent="0.25">
      <c r="A1218" s="21" t="s">
        <v>92</v>
      </c>
      <c r="B1218" s="8" t="s">
        <v>81</v>
      </c>
      <c r="C1218" s="8" t="s">
        <v>6</v>
      </c>
      <c r="D1218" s="25" t="s">
        <v>831</v>
      </c>
      <c r="E1218" s="25">
        <v>600</v>
      </c>
      <c r="F1218" s="41">
        <f>F1219</f>
        <v>297000</v>
      </c>
      <c r="G1218" s="41">
        <f>G1219</f>
        <v>212850</v>
      </c>
      <c r="H1218" s="24">
        <f t="shared" si="155"/>
        <v>71.666666666666671</v>
      </c>
    </row>
    <row r="1219" spans="1:8" ht="25.5" x14ac:dyDescent="0.25">
      <c r="A1219" s="21" t="s">
        <v>94</v>
      </c>
      <c r="B1219" s="8" t="s">
        <v>81</v>
      </c>
      <c r="C1219" s="8" t="s">
        <v>6</v>
      </c>
      <c r="D1219" s="25" t="s">
        <v>831</v>
      </c>
      <c r="E1219" s="25">
        <v>610</v>
      </c>
      <c r="F1219" s="41">
        <v>297000</v>
      </c>
      <c r="G1219" s="41">
        <v>212850</v>
      </c>
      <c r="H1219" s="24">
        <f t="shared" si="155"/>
        <v>71.666666666666671</v>
      </c>
    </row>
    <row r="1220" spans="1:8" ht="117.75" customHeight="1" x14ac:dyDescent="0.25">
      <c r="A1220" s="21" t="s">
        <v>777</v>
      </c>
      <c r="B1220" s="8" t="s">
        <v>81</v>
      </c>
      <c r="C1220" s="8" t="s">
        <v>6</v>
      </c>
      <c r="D1220" s="25" t="s">
        <v>832</v>
      </c>
      <c r="E1220" s="25"/>
      <c r="F1220" s="41">
        <f>F1221</f>
        <v>980100</v>
      </c>
      <c r="G1220" s="41">
        <f>G1221</f>
        <v>980100</v>
      </c>
      <c r="H1220" s="24">
        <f t="shared" ref="H1220:H1222" si="156">G1220/F1220*100</f>
        <v>100</v>
      </c>
    </row>
    <row r="1221" spans="1:8" ht="63.75" x14ac:dyDescent="0.25">
      <c r="A1221" s="21" t="s">
        <v>92</v>
      </c>
      <c r="B1221" s="8" t="s">
        <v>81</v>
      </c>
      <c r="C1221" s="8" t="s">
        <v>6</v>
      </c>
      <c r="D1221" s="25" t="s">
        <v>832</v>
      </c>
      <c r="E1221" s="25">
        <v>600</v>
      </c>
      <c r="F1221" s="41">
        <f>F1222</f>
        <v>980100</v>
      </c>
      <c r="G1221" s="41">
        <f>G1222</f>
        <v>980100</v>
      </c>
      <c r="H1221" s="24">
        <f t="shared" si="156"/>
        <v>100</v>
      </c>
    </row>
    <row r="1222" spans="1:8" ht="25.5" x14ac:dyDescent="0.25">
      <c r="A1222" s="21" t="s">
        <v>94</v>
      </c>
      <c r="B1222" s="8" t="s">
        <v>81</v>
      </c>
      <c r="C1222" s="8" t="s">
        <v>6</v>
      </c>
      <c r="D1222" s="25" t="s">
        <v>832</v>
      </c>
      <c r="E1222" s="25">
        <v>610</v>
      </c>
      <c r="F1222" s="41">
        <v>980100</v>
      </c>
      <c r="G1222" s="41">
        <v>980100</v>
      </c>
      <c r="H1222" s="24">
        <f t="shared" si="156"/>
        <v>100</v>
      </c>
    </row>
    <row r="1223" spans="1:8" ht="76.5" x14ac:dyDescent="0.25">
      <c r="A1223" s="7" t="s">
        <v>890</v>
      </c>
      <c r="B1223" s="8" t="s">
        <v>81</v>
      </c>
      <c r="C1223" s="8" t="s">
        <v>6</v>
      </c>
      <c r="D1223" s="10">
        <v>1800000000</v>
      </c>
      <c r="E1223" s="10"/>
      <c r="F1223" s="41">
        <f>F1224</f>
        <v>108317610</v>
      </c>
      <c r="G1223" s="41">
        <f>G1224</f>
        <v>108317600</v>
      </c>
      <c r="H1223" s="16">
        <f t="shared" si="151"/>
        <v>99.999990767890836</v>
      </c>
    </row>
    <row r="1224" spans="1:8" ht="63.75" x14ac:dyDescent="0.25">
      <c r="A1224" s="7" t="s">
        <v>893</v>
      </c>
      <c r="B1224" s="8" t="s">
        <v>81</v>
      </c>
      <c r="C1224" s="8" t="s">
        <v>6</v>
      </c>
      <c r="D1224" s="10">
        <v>1850000000</v>
      </c>
      <c r="E1224" s="10"/>
      <c r="F1224" s="41">
        <f>F1225</f>
        <v>108317610</v>
      </c>
      <c r="G1224" s="41">
        <f>G1225</f>
        <v>108317600</v>
      </c>
      <c r="H1224" s="16">
        <f t="shared" si="151"/>
        <v>99.999990767890836</v>
      </c>
    </row>
    <row r="1225" spans="1:8" ht="51" x14ac:dyDescent="0.25">
      <c r="A1225" s="7" t="s">
        <v>823</v>
      </c>
      <c r="B1225" s="8" t="s">
        <v>81</v>
      </c>
      <c r="C1225" s="8" t="s">
        <v>6</v>
      </c>
      <c r="D1225" s="10">
        <v>1850200000</v>
      </c>
      <c r="E1225" s="11"/>
      <c r="F1225" s="41">
        <f t="shared" ref="F1225:G1227" si="157">F1226</f>
        <v>108317610</v>
      </c>
      <c r="G1225" s="41">
        <f t="shared" si="157"/>
        <v>108317600</v>
      </c>
      <c r="H1225" s="16">
        <f t="shared" si="151"/>
        <v>99.999990767890836</v>
      </c>
    </row>
    <row r="1226" spans="1:8" ht="51" x14ac:dyDescent="0.25">
      <c r="A1226" s="7" t="s">
        <v>734</v>
      </c>
      <c r="B1226" s="8" t="s">
        <v>81</v>
      </c>
      <c r="C1226" s="8" t="s">
        <v>6</v>
      </c>
      <c r="D1226" s="10" t="s">
        <v>822</v>
      </c>
      <c r="E1226" s="11"/>
      <c r="F1226" s="41">
        <f t="shared" si="157"/>
        <v>108317610</v>
      </c>
      <c r="G1226" s="41">
        <f t="shared" si="157"/>
        <v>108317600</v>
      </c>
      <c r="H1226" s="16">
        <f t="shared" si="151"/>
        <v>99.999990767890836</v>
      </c>
    </row>
    <row r="1227" spans="1:8" ht="63.75" x14ac:dyDescent="0.25">
      <c r="A1227" s="7" t="s">
        <v>92</v>
      </c>
      <c r="B1227" s="8" t="s">
        <v>81</v>
      </c>
      <c r="C1227" s="8" t="s">
        <v>6</v>
      </c>
      <c r="D1227" s="10" t="s">
        <v>822</v>
      </c>
      <c r="E1227" s="10" t="s">
        <v>93</v>
      </c>
      <c r="F1227" s="41">
        <f t="shared" si="157"/>
        <v>108317610</v>
      </c>
      <c r="G1227" s="41">
        <f t="shared" si="157"/>
        <v>108317600</v>
      </c>
      <c r="H1227" s="16">
        <f t="shared" si="151"/>
        <v>99.999990767890836</v>
      </c>
    </row>
    <row r="1228" spans="1:8" ht="25.5" x14ac:dyDescent="0.25">
      <c r="A1228" s="7" t="s">
        <v>94</v>
      </c>
      <c r="B1228" s="8" t="s">
        <v>81</v>
      </c>
      <c r="C1228" s="8" t="s">
        <v>6</v>
      </c>
      <c r="D1228" s="10" t="s">
        <v>822</v>
      </c>
      <c r="E1228" s="10" t="s">
        <v>95</v>
      </c>
      <c r="F1228" s="41">
        <v>108317610</v>
      </c>
      <c r="G1228" s="41">
        <v>108317600</v>
      </c>
      <c r="H1228" s="16">
        <f t="shared" si="151"/>
        <v>99.999990767890836</v>
      </c>
    </row>
    <row r="1229" spans="1:8" x14ac:dyDescent="0.25">
      <c r="A1229" s="7" t="s">
        <v>735</v>
      </c>
      <c r="B1229" s="8" t="s">
        <v>81</v>
      </c>
      <c r="C1229" s="8" t="s">
        <v>8</v>
      </c>
      <c r="D1229" s="9"/>
      <c r="E1229" s="9"/>
      <c r="F1229" s="41">
        <f>F1230</f>
        <v>108218900</v>
      </c>
      <c r="G1229" s="41">
        <f>G1230</f>
        <v>106398580</v>
      </c>
      <c r="H1229" s="16">
        <f t="shared" si="151"/>
        <v>98.317927829612017</v>
      </c>
    </row>
    <row r="1230" spans="1:8" ht="25.5" x14ac:dyDescent="0.25">
      <c r="A1230" s="7" t="s">
        <v>724</v>
      </c>
      <c r="B1230" s="8" t="s">
        <v>81</v>
      </c>
      <c r="C1230" s="8" t="s">
        <v>8</v>
      </c>
      <c r="D1230" s="8" t="s">
        <v>725</v>
      </c>
      <c r="E1230" s="8"/>
      <c r="F1230" s="41">
        <f>F1231</f>
        <v>108218900</v>
      </c>
      <c r="G1230" s="41">
        <f>G1231</f>
        <v>106398580</v>
      </c>
      <c r="H1230" s="16">
        <f t="shared" si="151"/>
        <v>98.317927829612017</v>
      </c>
    </row>
    <row r="1231" spans="1:8" ht="38.25" x14ac:dyDescent="0.25">
      <c r="A1231" s="7" t="s">
        <v>726</v>
      </c>
      <c r="B1231" s="8" t="s">
        <v>81</v>
      </c>
      <c r="C1231" s="8" t="s">
        <v>8</v>
      </c>
      <c r="D1231" s="10" t="s">
        <v>727</v>
      </c>
      <c r="E1231" s="10"/>
      <c r="F1231" s="41">
        <f>F1232+F1236</f>
        <v>108218900</v>
      </c>
      <c r="G1231" s="41">
        <f>G1232+G1236</f>
        <v>106398580</v>
      </c>
      <c r="H1231" s="16">
        <f t="shared" si="151"/>
        <v>98.317927829612017</v>
      </c>
    </row>
    <row r="1232" spans="1:8" ht="102" x14ac:dyDescent="0.25">
      <c r="A1232" s="7" t="s">
        <v>728</v>
      </c>
      <c r="B1232" s="8" t="s">
        <v>81</v>
      </c>
      <c r="C1232" s="8" t="s">
        <v>8</v>
      </c>
      <c r="D1232" s="10" t="s">
        <v>729</v>
      </c>
      <c r="E1232" s="11"/>
      <c r="F1232" s="41">
        <f>F1233</f>
        <v>20000000</v>
      </c>
      <c r="G1232" s="41">
        <f>G1233</f>
        <v>18277420</v>
      </c>
      <c r="H1232" s="16">
        <f t="shared" si="151"/>
        <v>91.387100000000004</v>
      </c>
    </row>
    <row r="1233" spans="1:8" ht="102" x14ac:dyDescent="0.25">
      <c r="A1233" s="7" t="s">
        <v>834</v>
      </c>
      <c r="B1233" s="8" t="s">
        <v>81</v>
      </c>
      <c r="C1233" s="8" t="s">
        <v>8</v>
      </c>
      <c r="D1233" s="28" t="s">
        <v>833</v>
      </c>
      <c r="E1233" s="11"/>
      <c r="F1233" s="41">
        <f t="shared" ref="F1233:G1234" si="158">F1234</f>
        <v>20000000</v>
      </c>
      <c r="G1233" s="41">
        <f t="shared" si="158"/>
        <v>18277420</v>
      </c>
      <c r="H1233" s="16">
        <f t="shared" si="151"/>
        <v>91.387100000000004</v>
      </c>
    </row>
    <row r="1234" spans="1:8" ht="63.75" x14ac:dyDescent="0.25">
      <c r="A1234" s="7" t="s">
        <v>92</v>
      </c>
      <c r="B1234" s="8" t="s">
        <v>81</v>
      </c>
      <c r="C1234" s="8" t="s">
        <v>8</v>
      </c>
      <c r="D1234" s="28" t="s">
        <v>833</v>
      </c>
      <c r="E1234" s="10" t="s">
        <v>93</v>
      </c>
      <c r="F1234" s="41">
        <f t="shared" si="158"/>
        <v>20000000</v>
      </c>
      <c r="G1234" s="41">
        <f t="shared" si="158"/>
        <v>18277420</v>
      </c>
      <c r="H1234" s="16">
        <f t="shared" si="151"/>
        <v>91.387100000000004</v>
      </c>
    </row>
    <row r="1235" spans="1:8" ht="25.5" x14ac:dyDescent="0.25">
      <c r="A1235" s="7" t="s">
        <v>94</v>
      </c>
      <c r="B1235" s="8" t="s">
        <v>81</v>
      </c>
      <c r="C1235" s="8" t="s">
        <v>8</v>
      </c>
      <c r="D1235" s="28" t="s">
        <v>833</v>
      </c>
      <c r="E1235" s="10" t="s">
        <v>95</v>
      </c>
      <c r="F1235" s="41">
        <v>20000000</v>
      </c>
      <c r="G1235" s="41">
        <v>18277420</v>
      </c>
      <c r="H1235" s="16">
        <f t="shared" si="151"/>
        <v>91.387100000000004</v>
      </c>
    </row>
    <row r="1236" spans="1:8" ht="25.5" x14ac:dyDescent="0.25">
      <c r="A1236" s="7" t="s">
        <v>736</v>
      </c>
      <c r="B1236" s="8" t="s">
        <v>81</v>
      </c>
      <c r="C1236" s="8" t="s">
        <v>8</v>
      </c>
      <c r="D1236" s="10" t="s">
        <v>737</v>
      </c>
      <c r="E1236" s="11"/>
      <c r="F1236" s="41">
        <f t="shared" ref="F1236:G1238" si="159">F1237</f>
        <v>88218900</v>
      </c>
      <c r="G1236" s="41">
        <f t="shared" si="159"/>
        <v>88121160</v>
      </c>
      <c r="H1236" s="16">
        <f t="shared" si="151"/>
        <v>99.889207414737655</v>
      </c>
    </row>
    <row r="1237" spans="1:8" ht="51" x14ac:dyDescent="0.25">
      <c r="A1237" s="7" t="s">
        <v>738</v>
      </c>
      <c r="B1237" s="8" t="s">
        <v>81</v>
      </c>
      <c r="C1237" s="8" t="s">
        <v>8</v>
      </c>
      <c r="D1237" s="10" t="s">
        <v>739</v>
      </c>
      <c r="E1237" s="11"/>
      <c r="F1237" s="41">
        <f t="shared" si="159"/>
        <v>88218900</v>
      </c>
      <c r="G1237" s="41">
        <f t="shared" si="159"/>
        <v>88121160</v>
      </c>
      <c r="H1237" s="16">
        <f t="shared" si="151"/>
        <v>99.889207414737655</v>
      </c>
    </row>
    <row r="1238" spans="1:8" ht="63.75" x14ac:dyDescent="0.25">
      <c r="A1238" s="7" t="s">
        <v>92</v>
      </c>
      <c r="B1238" s="8" t="s">
        <v>81</v>
      </c>
      <c r="C1238" s="8" t="s">
        <v>8</v>
      </c>
      <c r="D1238" s="10" t="s">
        <v>739</v>
      </c>
      <c r="E1238" s="10" t="s">
        <v>93</v>
      </c>
      <c r="F1238" s="41">
        <f t="shared" si="159"/>
        <v>88218900</v>
      </c>
      <c r="G1238" s="41">
        <f t="shared" si="159"/>
        <v>88121160</v>
      </c>
      <c r="H1238" s="16">
        <f t="shared" si="151"/>
        <v>99.889207414737655</v>
      </c>
    </row>
    <row r="1239" spans="1:8" ht="25.5" x14ac:dyDescent="0.25">
      <c r="A1239" s="7" t="s">
        <v>94</v>
      </c>
      <c r="B1239" s="8" t="s">
        <v>81</v>
      </c>
      <c r="C1239" s="8" t="s">
        <v>8</v>
      </c>
      <c r="D1239" s="10" t="s">
        <v>739</v>
      </c>
      <c r="E1239" s="10" t="s">
        <v>95</v>
      </c>
      <c r="F1239" s="41">
        <v>88218900</v>
      </c>
      <c r="G1239" s="41">
        <v>88121160</v>
      </c>
      <c r="H1239" s="16">
        <f t="shared" si="151"/>
        <v>99.889207414737655</v>
      </c>
    </row>
    <row r="1240" spans="1:8" ht="19.5" customHeight="1" x14ac:dyDescent="0.25">
      <c r="A1240" s="7" t="s">
        <v>740</v>
      </c>
      <c r="B1240" s="8" t="s">
        <v>81</v>
      </c>
      <c r="C1240" s="8" t="s">
        <v>22</v>
      </c>
      <c r="D1240" s="9"/>
      <c r="E1240" s="9"/>
      <c r="F1240" s="41">
        <f t="shared" ref="F1240:G1245" si="160">F1241</f>
        <v>203589440</v>
      </c>
      <c r="G1240" s="41">
        <f t="shared" si="160"/>
        <v>203589440</v>
      </c>
      <c r="H1240" s="16">
        <f t="shared" si="151"/>
        <v>100</v>
      </c>
    </row>
    <row r="1241" spans="1:8" ht="25.5" x14ac:dyDescent="0.25">
      <c r="A1241" s="7" t="s">
        <v>724</v>
      </c>
      <c r="B1241" s="8" t="s">
        <v>81</v>
      </c>
      <c r="C1241" s="8" t="s">
        <v>22</v>
      </c>
      <c r="D1241" s="8" t="s">
        <v>725</v>
      </c>
      <c r="E1241" s="8"/>
      <c r="F1241" s="41">
        <f t="shared" si="160"/>
        <v>203589440</v>
      </c>
      <c r="G1241" s="41">
        <f t="shared" si="160"/>
        <v>203589440</v>
      </c>
      <c r="H1241" s="16">
        <f t="shared" si="151"/>
        <v>100</v>
      </c>
    </row>
    <row r="1242" spans="1:8" ht="38.25" x14ac:dyDescent="0.25">
      <c r="A1242" s="7" t="s">
        <v>741</v>
      </c>
      <c r="B1242" s="8" t="s">
        <v>81</v>
      </c>
      <c r="C1242" s="8" t="s">
        <v>22</v>
      </c>
      <c r="D1242" s="10" t="s">
        <v>742</v>
      </c>
      <c r="E1242" s="10"/>
      <c r="F1242" s="41">
        <f>F1243+F1247</f>
        <v>203589440</v>
      </c>
      <c r="G1242" s="41">
        <f>G1243+G1247</f>
        <v>203589440</v>
      </c>
      <c r="H1242" s="16">
        <f t="shared" si="151"/>
        <v>100</v>
      </c>
    </row>
    <row r="1243" spans="1:8" ht="38.25" x14ac:dyDescent="0.25">
      <c r="A1243" s="7" t="s">
        <v>743</v>
      </c>
      <c r="B1243" s="8" t="s">
        <v>81</v>
      </c>
      <c r="C1243" s="8" t="s">
        <v>22</v>
      </c>
      <c r="D1243" s="10" t="s">
        <v>744</v>
      </c>
      <c r="E1243" s="11"/>
      <c r="F1243" s="41">
        <f t="shared" si="160"/>
        <v>199062440</v>
      </c>
      <c r="G1243" s="41">
        <f t="shared" si="160"/>
        <v>199062440</v>
      </c>
      <c r="H1243" s="16">
        <f t="shared" si="151"/>
        <v>100</v>
      </c>
    </row>
    <row r="1244" spans="1:8" ht="89.25" x14ac:dyDescent="0.25">
      <c r="A1244" s="7" t="s">
        <v>745</v>
      </c>
      <c r="B1244" s="8" t="s">
        <v>81</v>
      </c>
      <c r="C1244" s="8" t="s">
        <v>22</v>
      </c>
      <c r="D1244" s="10" t="s">
        <v>746</v>
      </c>
      <c r="E1244" s="11"/>
      <c r="F1244" s="41">
        <f t="shared" si="160"/>
        <v>199062440</v>
      </c>
      <c r="G1244" s="41">
        <f t="shared" si="160"/>
        <v>199062440</v>
      </c>
      <c r="H1244" s="16">
        <f t="shared" si="151"/>
        <v>100</v>
      </c>
    </row>
    <row r="1245" spans="1:8" ht="63.75" x14ac:dyDescent="0.25">
      <c r="A1245" s="7" t="s">
        <v>92</v>
      </c>
      <c r="B1245" s="8" t="s">
        <v>81</v>
      </c>
      <c r="C1245" s="8" t="s">
        <v>22</v>
      </c>
      <c r="D1245" s="10" t="s">
        <v>746</v>
      </c>
      <c r="E1245" s="10" t="s">
        <v>93</v>
      </c>
      <c r="F1245" s="41">
        <f t="shared" si="160"/>
        <v>199062440</v>
      </c>
      <c r="G1245" s="41">
        <f t="shared" si="160"/>
        <v>199062440</v>
      </c>
      <c r="H1245" s="16">
        <f t="shared" si="151"/>
        <v>100</v>
      </c>
    </row>
    <row r="1246" spans="1:8" ht="25.5" x14ac:dyDescent="0.25">
      <c r="A1246" s="7" t="s">
        <v>94</v>
      </c>
      <c r="B1246" s="8" t="s">
        <v>81</v>
      </c>
      <c r="C1246" s="8" t="s">
        <v>22</v>
      </c>
      <c r="D1246" s="10" t="s">
        <v>746</v>
      </c>
      <c r="E1246" s="10" t="s">
        <v>95</v>
      </c>
      <c r="F1246" s="41">
        <v>199062440</v>
      </c>
      <c r="G1246" s="41">
        <v>199062440</v>
      </c>
      <c r="H1246" s="16">
        <f t="shared" si="151"/>
        <v>100</v>
      </c>
    </row>
    <row r="1247" spans="1:8" ht="94.5" customHeight="1" x14ac:dyDescent="0.25">
      <c r="A1247" s="7" t="s">
        <v>889</v>
      </c>
      <c r="B1247" s="8" t="s">
        <v>81</v>
      </c>
      <c r="C1247" s="8" t="s">
        <v>22</v>
      </c>
      <c r="D1247" s="28" t="s">
        <v>887</v>
      </c>
      <c r="E1247" s="10"/>
      <c r="F1247" s="41">
        <f>F1248</f>
        <v>4527000</v>
      </c>
      <c r="G1247" s="41">
        <f>G1248</f>
        <v>4527000</v>
      </c>
      <c r="H1247" s="16">
        <f t="shared" si="151"/>
        <v>100</v>
      </c>
    </row>
    <row r="1248" spans="1:8" ht="102" x14ac:dyDescent="0.25">
      <c r="A1248" s="7" t="s">
        <v>881</v>
      </c>
      <c r="B1248" s="8" t="s">
        <v>81</v>
      </c>
      <c r="C1248" s="8" t="s">
        <v>22</v>
      </c>
      <c r="D1248" s="10" t="s">
        <v>888</v>
      </c>
      <c r="E1248" s="11"/>
      <c r="F1248" s="41">
        <f t="shared" ref="F1248:G1248" si="161">F1249</f>
        <v>4527000</v>
      </c>
      <c r="G1248" s="41">
        <f t="shared" si="161"/>
        <v>4527000</v>
      </c>
      <c r="H1248" s="16">
        <f t="shared" si="151"/>
        <v>100</v>
      </c>
    </row>
    <row r="1249" spans="1:8" ht="63.75" x14ac:dyDescent="0.25">
      <c r="A1249" s="7" t="s">
        <v>92</v>
      </c>
      <c r="B1249" s="8" t="s">
        <v>81</v>
      </c>
      <c r="C1249" s="8" t="s">
        <v>22</v>
      </c>
      <c r="D1249" s="10" t="s">
        <v>888</v>
      </c>
      <c r="E1249" s="10">
        <v>600</v>
      </c>
      <c r="F1249" s="41">
        <f>F1250</f>
        <v>4527000</v>
      </c>
      <c r="G1249" s="41">
        <f>G1250</f>
        <v>4527000</v>
      </c>
      <c r="H1249" s="16">
        <f t="shared" si="151"/>
        <v>100</v>
      </c>
    </row>
    <row r="1250" spans="1:8" ht="25.5" x14ac:dyDescent="0.25">
      <c r="A1250" s="7" t="s">
        <v>94</v>
      </c>
      <c r="B1250" s="8" t="s">
        <v>81</v>
      </c>
      <c r="C1250" s="8" t="s">
        <v>22</v>
      </c>
      <c r="D1250" s="10" t="s">
        <v>888</v>
      </c>
      <c r="E1250" s="10">
        <v>610</v>
      </c>
      <c r="F1250" s="41">
        <v>4527000</v>
      </c>
      <c r="G1250" s="41">
        <v>4527000</v>
      </c>
      <c r="H1250" s="16">
        <f t="shared" si="151"/>
        <v>100</v>
      </c>
    </row>
    <row r="1251" spans="1:8" ht="25.5" x14ac:dyDescent="0.25">
      <c r="A1251" s="12" t="s">
        <v>747</v>
      </c>
      <c r="B1251" s="13" t="s">
        <v>246</v>
      </c>
      <c r="C1251" s="13"/>
      <c r="D1251" s="13"/>
      <c r="E1251" s="13"/>
      <c r="F1251" s="42">
        <f>F1252+F1259+F1266</f>
        <v>93384000</v>
      </c>
      <c r="G1251" s="42">
        <f>G1252+G1259+G1266</f>
        <v>93383980</v>
      </c>
      <c r="H1251" s="15">
        <f t="shared" si="151"/>
        <v>99.999978583054911</v>
      </c>
    </row>
    <row r="1252" spans="1:8" ht="25.5" x14ac:dyDescent="0.25">
      <c r="A1252" s="7" t="s">
        <v>748</v>
      </c>
      <c r="B1252" s="8" t="s">
        <v>246</v>
      </c>
      <c r="C1252" s="8" t="s">
        <v>6</v>
      </c>
      <c r="D1252" s="9"/>
      <c r="E1252" s="9"/>
      <c r="F1252" s="41">
        <f t="shared" ref="F1252:G1255" si="162">F1253</f>
        <v>44271000</v>
      </c>
      <c r="G1252" s="41">
        <f t="shared" si="162"/>
        <v>44270980</v>
      </c>
      <c r="H1252" s="16">
        <f t="shared" si="151"/>
        <v>99.999954823699483</v>
      </c>
    </row>
    <row r="1253" spans="1:8" ht="102" x14ac:dyDescent="0.25">
      <c r="A1253" s="7" t="s">
        <v>105</v>
      </c>
      <c r="B1253" s="8" t="s">
        <v>246</v>
      </c>
      <c r="C1253" s="8" t="s">
        <v>6</v>
      </c>
      <c r="D1253" s="8" t="s">
        <v>106</v>
      </c>
      <c r="E1253" s="8"/>
      <c r="F1253" s="41">
        <f t="shared" si="162"/>
        <v>44271000</v>
      </c>
      <c r="G1253" s="41">
        <f t="shared" si="162"/>
        <v>44270980</v>
      </c>
      <c r="H1253" s="16">
        <f t="shared" si="151"/>
        <v>99.999954823699483</v>
      </c>
    </row>
    <row r="1254" spans="1:8" ht="132.75" customHeight="1" x14ac:dyDescent="0.25">
      <c r="A1254" s="7" t="s">
        <v>283</v>
      </c>
      <c r="B1254" s="8" t="s">
        <v>246</v>
      </c>
      <c r="C1254" s="8" t="s">
        <v>6</v>
      </c>
      <c r="D1254" s="10" t="s">
        <v>284</v>
      </c>
      <c r="E1254" s="10"/>
      <c r="F1254" s="41">
        <f t="shared" si="162"/>
        <v>44271000</v>
      </c>
      <c r="G1254" s="41">
        <f t="shared" si="162"/>
        <v>44270980</v>
      </c>
      <c r="H1254" s="16">
        <f t="shared" si="151"/>
        <v>99.999954823699483</v>
      </c>
    </row>
    <row r="1255" spans="1:8" ht="89.25" x14ac:dyDescent="0.25">
      <c r="A1255" s="7" t="s">
        <v>749</v>
      </c>
      <c r="B1255" s="8" t="s">
        <v>246</v>
      </c>
      <c r="C1255" s="8" t="s">
        <v>6</v>
      </c>
      <c r="D1255" s="10" t="s">
        <v>750</v>
      </c>
      <c r="E1255" s="11"/>
      <c r="F1255" s="41">
        <f t="shared" si="162"/>
        <v>44271000</v>
      </c>
      <c r="G1255" s="41">
        <f t="shared" si="162"/>
        <v>44270980</v>
      </c>
      <c r="H1255" s="16">
        <f t="shared" si="151"/>
        <v>99.999954823699483</v>
      </c>
    </row>
    <row r="1256" spans="1:8" ht="331.5" x14ac:dyDescent="0.25">
      <c r="A1256" s="7" t="s">
        <v>751</v>
      </c>
      <c r="B1256" s="8" t="s">
        <v>246</v>
      </c>
      <c r="C1256" s="8" t="s">
        <v>6</v>
      </c>
      <c r="D1256" s="10" t="s">
        <v>752</v>
      </c>
      <c r="E1256" s="11"/>
      <c r="F1256" s="41">
        <f>F1257</f>
        <v>44271000</v>
      </c>
      <c r="G1256" s="41">
        <f>G1257</f>
        <v>44270980</v>
      </c>
      <c r="H1256" s="16">
        <f t="shared" si="151"/>
        <v>99.999954823699483</v>
      </c>
    </row>
    <row r="1257" spans="1:8" ht="63.75" x14ac:dyDescent="0.25">
      <c r="A1257" s="7" t="s">
        <v>92</v>
      </c>
      <c r="B1257" s="8" t="s">
        <v>246</v>
      </c>
      <c r="C1257" s="8" t="s">
        <v>6</v>
      </c>
      <c r="D1257" s="10" t="s">
        <v>752</v>
      </c>
      <c r="E1257" s="10" t="s">
        <v>93</v>
      </c>
      <c r="F1257" s="41">
        <f>F1258</f>
        <v>44271000</v>
      </c>
      <c r="G1257" s="41">
        <f>G1258</f>
        <v>44270980</v>
      </c>
      <c r="H1257" s="16">
        <f t="shared" si="151"/>
        <v>99.999954823699483</v>
      </c>
    </row>
    <row r="1258" spans="1:8" ht="25.5" x14ac:dyDescent="0.25">
      <c r="A1258" s="7" t="s">
        <v>410</v>
      </c>
      <c r="B1258" s="8" t="s">
        <v>246</v>
      </c>
      <c r="C1258" s="8" t="s">
        <v>6</v>
      </c>
      <c r="D1258" s="10" t="s">
        <v>752</v>
      </c>
      <c r="E1258" s="10" t="s">
        <v>411</v>
      </c>
      <c r="F1258" s="41">
        <v>44271000</v>
      </c>
      <c r="G1258" s="41">
        <v>44270980</v>
      </c>
      <c r="H1258" s="16">
        <f t="shared" si="151"/>
        <v>99.999954823699483</v>
      </c>
    </row>
    <row r="1259" spans="1:8" ht="25.5" x14ac:dyDescent="0.25">
      <c r="A1259" s="7" t="s">
        <v>753</v>
      </c>
      <c r="B1259" s="8" t="s">
        <v>246</v>
      </c>
      <c r="C1259" s="8" t="s">
        <v>8</v>
      </c>
      <c r="D1259" s="9"/>
      <c r="E1259" s="9"/>
      <c r="F1259" s="41">
        <f t="shared" ref="F1259:G1264" si="163">F1260</f>
        <v>31751300</v>
      </c>
      <c r="G1259" s="41">
        <f t="shared" si="163"/>
        <v>31751300</v>
      </c>
      <c r="H1259" s="16">
        <f t="shared" si="151"/>
        <v>100</v>
      </c>
    </row>
    <row r="1260" spans="1:8" ht="102" x14ac:dyDescent="0.25">
      <c r="A1260" s="7" t="s">
        <v>105</v>
      </c>
      <c r="B1260" s="8" t="s">
        <v>246</v>
      </c>
      <c r="C1260" s="8" t="s">
        <v>8</v>
      </c>
      <c r="D1260" s="8" t="s">
        <v>106</v>
      </c>
      <c r="E1260" s="8"/>
      <c r="F1260" s="41">
        <f t="shared" si="163"/>
        <v>31751300</v>
      </c>
      <c r="G1260" s="41">
        <f t="shared" si="163"/>
        <v>31751300</v>
      </c>
      <c r="H1260" s="16">
        <f t="shared" si="151"/>
        <v>100</v>
      </c>
    </row>
    <row r="1261" spans="1:8" ht="123" customHeight="1" x14ac:dyDescent="0.25">
      <c r="A1261" s="7" t="s">
        <v>283</v>
      </c>
      <c r="B1261" s="8" t="s">
        <v>246</v>
      </c>
      <c r="C1261" s="8" t="s">
        <v>8</v>
      </c>
      <c r="D1261" s="10" t="s">
        <v>284</v>
      </c>
      <c r="E1261" s="10"/>
      <c r="F1261" s="41">
        <f t="shared" si="163"/>
        <v>31751300</v>
      </c>
      <c r="G1261" s="41">
        <f t="shared" si="163"/>
        <v>31751300</v>
      </c>
      <c r="H1261" s="16">
        <f t="shared" si="151"/>
        <v>100</v>
      </c>
    </row>
    <row r="1262" spans="1:8" ht="89.25" x14ac:dyDescent="0.25">
      <c r="A1262" s="7" t="s">
        <v>749</v>
      </c>
      <c r="B1262" s="8" t="s">
        <v>246</v>
      </c>
      <c r="C1262" s="8" t="s">
        <v>8</v>
      </c>
      <c r="D1262" s="10" t="s">
        <v>750</v>
      </c>
      <c r="E1262" s="11"/>
      <c r="F1262" s="41">
        <f t="shared" si="163"/>
        <v>31751300</v>
      </c>
      <c r="G1262" s="41">
        <f t="shared" si="163"/>
        <v>31751300</v>
      </c>
      <c r="H1262" s="16">
        <f t="shared" si="151"/>
        <v>100</v>
      </c>
    </row>
    <row r="1263" spans="1:8" ht="321.75" customHeight="1" x14ac:dyDescent="0.25">
      <c r="A1263" s="7" t="s">
        <v>751</v>
      </c>
      <c r="B1263" s="8" t="s">
        <v>246</v>
      </c>
      <c r="C1263" s="8" t="s">
        <v>8</v>
      </c>
      <c r="D1263" s="10" t="s">
        <v>752</v>
      </c>
      <c r="E1263" s="11"/>
      <c r="F1263" s="41">
        <f t="shared" si="163"/>
        <v>31751300</v>
      </c>
      <c r="G1263" s="41">
        <f t="shared" si="163"/>
        <v>31751300</v>
      </c>
      <c r="H1263" s="16">
        <f t="shared" si="151"/>
        <v>100</v>
      </c>
    </row>
    <row r="1264" spans="1:8" ht="63.75" x14ac:dyDescent="0.25">
      <c r="A1264" s="7" t="s">
        <v>92</v>
      </c>
      <c r="B1264" s="8" t="s">
        <v>246</v>
      </c>
      <c r="C1264" s="8" t="s">
        <v>8</v>
      </c>
      <c r="D1264" s="10" t="s">
        <v>752</v>
      </c>
      <c r="E1264" s="10" t="s">
        <v>93</v>
      </c>
      <c r="F1264" s="41">
        <f t="shared" si="163"/>
        <v>31751300</v>
      </c>
      <c r="G1264" s="41">
        <f t="shared" si="163"/>
        <v>31751300</v>
      </c>
      <c r="H1264" s="16">
        <f t="shared" si="151"/>
        <v>100</v>
      </c>
    </row>
    <row r="1265" spans="1:8" ht="25.5" x14ac:dyDescent="0.25">
      <c r="A1265" s="7" t="s">
        <v>410</v>
      </c>
      <c r="B1265" s="8" t="s">
        <v>246</v>
      </c>
      <c r="C1265" s="8" t="s">
        <v>8</v>
      </c>
      <c r="D1265" s="10" t="s">
        <v>752</v>
      </c>
      <c r="E1265" s="10" t="s">
        <v>411</v>
      </c>
      <c r="F1265" s="41">
        <v>31751300</v>
      </c>
      <c r="G1265" s="41">
        <v>31751300</v>
      </c>
      <c r="H1265" s="16">
        <f t="shared" si="151"/>
        <v>100</v>
      </c>
    </row>
    <row r="1266" spans="1:8" ht="38.25" x14ac:dyDescent="0.25">
      <c r="A1266" s="7" t="s">
        <v>754</v>
      </c>
      <c r="B1266" s="8" t="s">
        <v>246</v>
      </c>
      <c r="C1266" s="8" t="s">
        <v>34</v>
      </c>
      <c r="D1266" s="9"/>
      <c r="E1266" s="9"/>
      <c r="F1266" s="41">
        <f t="shared" ref="F1266:G1269" si="164">F1267</f>
        <v>17361700</v>
      </c>
      <c r="G1266" s="41">
        <f t="shared" si="164"/>
        <v>17361700</v>
      </c>
      <c r="H1266" s="16">
        <f t="shared" si="151"/>
        <v>100</v>
      </c>
    </row>
    <row r="1267" spans="1:8" ht="102" x14ac:dyDescent="0.25">
      <c r="A1267" s="7" t="s">
        <v>105</v>
      </c>
      <c r="B1267" s="8" t="s">
        <v>246</v>
      </c>
      <c r="C1267" s="8" t="s">
        <v>34</v>
      </c>
      <c r="D1267" s="8" t="s">
        <v>106</v>
      </c>
      <c r="E1267" s="8"/>
      <c r="F1267" s="41">
        <f t="shared" si="164"/>
        <v>17361700</v>
      </c>
      <c r="G1267" s="41">
        <f t="shared" si="164"/>
        <v>17361700</v>
      </c>
      <c r="H1267" s="16">
        <f t="shared" si="151"/>
        <v>100</v>
      </c>
    </row>
    <row r="1268" spans="1:8" ht="140.25" x14ac:dyDescent="0.25">
      <c r="A1268" s="7" t="s">
        <v>283</v>
      </c>
      <c r="B1268" s="8" t="s">
        <v>246</v>
      </c>
      <c r="C1268" s="8" t="s">
        <v>34</v>
      </c>
      <c r="D1268" s="10" t="s">
        <v>284</v>
      </c>
      <c r="E1268" s="10"/>
      <c r="F1268" s="41">
        <f t="shared" si="164"/>
        <v>17361700</v>
      </c>
      <c r="G1268" s="41">
        <f t="shared" si="164"/>
        <v>17361700</v>
      </c>
      <c r="H1268" s="16">
        <f t="shared" si="151"/>
        <v>100</v>
      </c>
    </row>
    <row r="1269" spans="1:8" ht="89.25" x14ac:dyDescent="0.25">
      <c r="A1269" s="7" t="s">
        <v>749</v>
      </c>
      <c r="B1269" s="8" t="s">
        <v>246</v>
      </c>
      <c r="C1269" s="8" t="s">
        <v>34</v>
      </c>
      <c r="D1269" s="10" t="s">
        <v>750</v>
      </c>
      <c r="E1269" s="11"/>
      <c r="F1269" s="41">
        <f t="shared" si="164"/>
        <v>17361700</v>
      </c>
      <c r="G1269" s="41">
        <f t="shared" si="164"/>
        <v>17361700</v>
      </c>
      <c r="H1269" s="16">
        <f t="shared" si="151"/>
        <v>100</v>
      </c>
    </row>
    <row r="1270" spans="1:8" ht="331.5" x14ac:dyDescent="0.25">
      <c r="A1270" s="7" t="s">
        <v>751</v>
      </c>
      <c r="B1270" s="8" t="s">
        <v>246</v>
      </c>
      <c r="C1270" s="8" t="s">
        <v>34</v>
      </c>
      <c r="D1270" s="10" t="s">
        <v>752</v>
      </c>
      <c r="E1270" s="11"/>
      <c r="F1270" s="41">
        <f>F1271+F1273</f>
        <v>17361700</v>
      </c>
      <c r="G1270" s="41">
        <f>G1271+G1273</f>
        <v>17361700</v>
      </c>
      <c r="H1270" s="16">
        <f t="shared" si="151"/>
        <v>100</v>
      </c>
    </row>
    <row r="1271" spans="1:8" ht="51" x14ac:dyDescent="0.25">
      <c r="A1271" s="7" t="s">
        <v>29</v>
      </c>
      <c r="B1271" s="8" t="s">
        <v>246</v>
      </c>
      <c r="C1271" s="8" t="s">
        <v>34</v>
      </c>
      <c r="D1271" s="10" t="s">
        <v>752</v>
      </c>
      <c r="E1271" s="10" t="s">
        <v>30</v>
      </c>
      <c r="F1271" s="41">
        <f>F1272</f>
        <v>4030000</v>
      </c>
      <c r="G1271" s="41">
        <f>G1272</f>
        <v>4030000</v>
      </c>
      <c r="H1271" s="16">
        <f t="shared" si="151"/>
        <v>100</v>
      </c>
    </row>
    <row r="1272" spans="1:8" ht="63.75" x14ac:dyDescent="0.25">
      <c r="A1272" s="7" t="s">
        <v>31</v>
      </c>
      <c r="B1272" s="8" t="s">
        <v>246</v>
      </c>
      <c r="C1272" s="8" t="s">
        <v>34</v>
      </c>
      <c r="D1272" s="10" t="s">
        <v>752</v>
      </c>
      <c r="E1272" s="10" t="s">
        <v>32</v>
      </c>
      <c r="F1272" s="41">
        <v>4030000</v>
      </c>
      <c r="G1272" s="41">
        <v>4030000</v>
      </c>
      <c r="H1272" s="16">
        <f t="shared" si="151"/>
        <v>100</v>
      </c>
    </row>
    <row r="1273" spans="1:8" ht="63.75" x14ac:dyDescent="0.25">
      <c r="A1273" s="7" t="s">
        <v>92</v>
      </c>
      <c r="B1273" s="8" t="s">
        <v>246</v>
      </c>
      <c r="C1273" s="8" t="s">
        <v>34</v>
      </c>
      <c r="D1273" s="10" t="s">
        <v>752</v>
      </c>
      <c r="E1273" s="10" t="s">
        <v>93</v>
      </c>
      <c r="F1273" s="41">
        <f>F1274</f>
        <v>13331700</v>
      </c>
      <c r="G1273" s="41">
        <f>G1274</f>
        <v>13331700</v>
      </c>
      <c r="H1273" s="16">
        <f t="shared" si="151"/>
        <v>100</v>
      </c>
    </row>
    <row r="1274" spans="1:8" ht="25.5" x14ac:dyDescent="0.25">
      <c r="A1274" s="7" t="s">
        <v>410</v>
      </c>
      <c r="B1274" s="8" t="s">
        <v>246</v>
      </c>
      <c r="C1274" s="8" t="s">
        <v>34</v>
      </c>
      <c r="D1274" s="10" t="s">
        <v>752</v>
      </c>
      <c r="E1274" s="10" t="s">
        <v>411</v>
      </c>
      <c r="F1274" s="41">
        <v>13331700</v>
      </c>
      <c r="G1274" s="41">
        <v>13331700</v>
      </c>
      <c r="H1274" s="16">
        <f t="shared" si="151"/>
        <v>100</v>
      </c>
    </row>
    <row r="1275" spans="1:8" ht="38.25" x14ac:dyDescent="0.25">
      <c r="A1275" s="12" t="s">
        <v>755</v>
      </c>
      <c r="B1275" s="13" t="s">
        <v>87</v>
      </c>
      <c r="C1275" s="13"/>
      <c r="D1275" s="13"/>
      <c r="E1275" s="13"/>
      <c r="F1275" s="42">
        <f t="shared" ref="F1275:G1281" si="165">F1276</f>
        <v>28807400</v>
      </c>
      <c r="G1275" s="42">
        <f t="shared" si="165"/>
        <v>3892280</v>
      </c>
      <c r="H1275" s="15">
        <f t="shared" si="151"/>
        <v>13.511389434659149</v>
      </c>
    </row>
    <row r="1276" spans="1:8" ht="51" x14ac:dyDescent="0.25">
      <c r="A1276" s="7" t="s">
        <v>756</v>
      </c>
      <c r="B1276" s="8" t="s">
        <v>87</v>
      </c>
      <c r="C1276" s="8" t="s">
        <v>6</v>
      </c>
      <c r="D1276" s="9"/>
      <c r="E1276" s="9"/>
      <c r="F1276" s="41">
        <f t="shared" si="165"/>
        <v>28807400</v>
      </c>
      <c r="G1276" s="41">
        <f t="shared" si="165"/>
        <v>3892280</v>
      </c>
      <c r="H1276" s="16">
        <f t="shared" si="151"/>
        <v>13.511389434659149</v>
      </c>
    </row>
    <row r="1277" spans="1:8" ht="63.75" x14ac:dyDescent="0.25">
      <c r="A1277" s="7" t="s">
        <v>9</v>
      </c>
      <c r="B1277" s="8" t="s">
        <v>87</v>
      </c>
      <c r="C1277" s="8" t="s">
        <v>6</v>
      </c>
      <c r="D1277" s="8" t="s">
        <v>10</v>
      </c>
      <c r="E1277" s="8"/>
      <c r="F1277" s="41">
        <f t="shared" si="165"/>
        <v>28807400</v>
      </c>
      <c r="G1277" s="41">
        <f t="shared" si="165"/>
        <v>3892280</v>
      </c>
      <c r="H1277" s="16">
        <f t="shared" si="151"/>
        <v>13.511389434659149</v>
      </c>
    </row>
    <row r="1278" spans="1:8" ht="38.25" x14ac:dyDescent="0.25">
      <c r="A1278" s="7" t="s">
        <v>757</v>
      </c>
      <c r="B1278" s="8" t="s">
        <v>87</v>
      </c>
      <c r="C1278" s="8" t="s">
        <v>6</v>
      </c>
      <c r="D1278" s="10" t="s">
        <v>758</v>
      </c>
      <c r="E1278" s="10"/>
      <c r="F1278" s="41">
        <f t="shared" si="165"/>
        <v>28807400</v>
      </c>
      <c r="G1278" s="41">
        <f t="shared" si="165"/>
        <v>3892280</v>
      </c>
      <c r="H1278" s="16">
        <f t="shared" si="151"/>
        <v>13.511389434659149</v>
      </c>
    </row>
    <row r="1279" spans="1:8" ht="51" x14ac:dyDescent="0.25">
      <c r="A1279" s="7" t="s">
        <v>759</v>
      </c>
      <c r="B1279" s="8" t="s">
        <v>87</v>
      </c>
      <c r="C1279" s="8" t="s">
        <v>6</v>
      </c>
      <c r="D1279" s="10" t="s">
        <v>760</v>
      </c>
      <c r="E1279" s="11"/>
      <c r="F1279" s="41">
        <f t="shared" si="165"/>
        <v>28807400</v>
      </c>
      <c r="G1279" s="41">
        <f t="shared" si="165"/>
        <v>3892280</v>
      </c>
      <c r="H1279" s="16">
        <f t="shared" si="151"/>
        <v>13.511389434659149</v>
      </c>
    </row>
    <row r="1280" spans="1:8" ht="25.5" x14ac:dyDescent="0.25">
      <c r="A1280" s="7" t="s">
        <v>761</v>
      </c>
      <c r="B1280" s="8" t="s">
        <v>87</v>
      </c>
      <c r="C1280" s="8" t="s">
        <v>6</v>
      </c>
      <c r="D1280" s="10" t="s">
        <v>762</v>
      </c>
      <c r="E1280" s="11"/>
      <c r="F1280" s="41">
        <f t="shared" si="165"/>
        <v>28807400</v>
      </c>
      <c r="G1280" s="41">
        <f t="shared" si="165"/>
        <v>3892280</v>
      </c>
      <c r="H1280" s="16">
        <f t="shared" si="151"/>
        <v>13.511389434659149</v>
      </c>
    </row>
    <row r="1281" spans="1:8" ht="38.25" x14ac:dyDescent="0.25">
      <c r="A1281" s="7" t="s">
        <v>755</v>
      </c>
      <c r="B1281" s="8" t="s">
        <v>87</v>
      </c>
      <c r="C1281" s="8" t="s">
        <v>6</v>
      </c>
      <c r="D1281" s="10" t="s">
        <v>762</v>
      </c>
      <c r="E1281" s="10" t="s">
        <v>763</v>
      </c>
      <c r="F1281" s="41">
        <f t="shared" si="165"/>
        <v>28807400</v>
      </c>
      <c r="G1281" s="41">
        <f t="shared" si="165"/>
        <v>3892280</v>
      </c>
      <c r="H1281" s="16">
        <f t="shared" si="151"/>
        <v>13.511389434659149</v>
      </c>
    </row>
    <row r="1282" spans="1:8" ht="32.25" customHeight="1" thickBot="1" x14ac:dyDescent="0.3">
      <c r="A1282" s="17" t="s">
        <v>761</v>
      </c>
      <c r="B1282" s="18" t="s">
        <v>87</v>
      </c>
      <c r="C1282" s="18" t="s">
        <v>6</v>
      </c>
      <c r="D1282" s="19" t="s">
        <v>762</v>
      </c>
      <c r="E1282" s="19" t="s">
        <v>764</v>
      </c>
      <c r="F1282" s="44">
        <v>28807400</v>
      </c>
      <c r="G1282" s="44">
        <v>3892280</v>
      </c>
      <c r="H1282" s="20">
        <f t="shared" si="151"/>
        <v>13.511389434659149</v>
      </c>
    </row>
    <row r="1283" spans="1:8" ht="15.75" thickBot="1" x14ac:dyDescent="0.3">
      <c r="A1283" s="54" t="s">
        <v>765</v>
      </c>
      <c r="B1283" s="55"/>
      <c r="C1283" s="55"/>
      <c r="D1283" s="55"/>
      <c r="E1283" s="55"/>
      <c r="F1283" s="45">
        <f>F1275+F1251+F1177+F1124+F1116+F1013+F696+F651+F371+F237+F170+F162+F14</f>
        <v>20565824419.889999</v>
      </c>
      <c r="G1283" s="46">
        <f>G1275+G1251+G1177+G1124+G1116+G1013+G696+G651+G371+G237+G170+G162+G14</f>
        <v>18499289750</v>
      </c>
      <c r="H1283" s="36">
        <f>G1283/F1283*100</f>
        <v>89.95160793120759</v>
      </c>
    </row>
    <row r="1284" spans="1:8" x14ac:dyDescent="0.25">
      <c r="A1284" s="14"/>
      <c r="B1284" s="14"/>
      <c r="C1284" s="14"/>
      <c r="D1284" s="14"/>
      <c r="E1284" s="14"/>
      <c r="F1284" s="47"/>
      <c r="G1284" s="47"/>
      <c r="H1284" s="14"/>
    </row>
    <row r="1285" spans="1:8" x14ac:dyDescent="0.25">
      <c r="A1285" s="56"/>
      <c r="B1285" s="56"/>
      <c r="C1285" s="56"/>
      <c r="D1285" s="56"/>
      <c r="E1285" s="57"/>
      <c r="F1285" s="57"/>
      <c r="G1285" s="57"/>
      <c r="H1285" s="57"/>
    </row>
    <row r="1286" spans="1:8" x14ac:dyDescent="0.25">
      <c r="A1286" s="1"/>
      <c r="B1286" s="1"/>
      <c r="C1286" s="1"/>
      <c r="D1286" s="1"/>
      <c r="E1286" s="1"/>
      <c r="F1286" s="47"/>
      <c r="G1286" s="47"/>
      <c r="H1286" s="1"/>
    </row>
  </sheetData>
  <autoFilter ref="A13:L1283"/>
  <mergeCells count="17">
    <mergeCell ref="F2:L2"/>
    <mergeCell ref="F3:L3"/>
    <mergeCell ref="F4:L4"/>
    <mergeCell ref="F5:L5"/>
    <mergeCell ref="F6:L6"/>
    <mergeCell ref="A1283:E1283"/>
    <mergeCell ref="A1285:D1285"/>
    <mergeCell ref="E1285:H1285"/>
    <mergeCell ref="A9:H9"/>
    <mergeCell ref="A10:F10"/>
    <mergeCell ref="A11:A12"/>
    <mergeCell ref="B11:B12"/>
    <mergeCell ref="C11:C12"/>
    <mergeCell ref="D11:D12"/>
    <mergeCell ref="E11:E12"/>
    <mergeCell ref="F11:G11"/>
    <mergeCell ref="H11:H12"/>
  </mergeCells>
  <pageMargins left="0.55118110236220474" right="0.31496062992125984" top="0.74803149606299213" bottom="0.74803149606299213" header="0.31496062992125984" footer="0.31496062992125984"/>
  <pageSetup paperSize="9" scale="75" fitToHeight="0" orientation="portrait" r:id="rId1"/>
  <headerFooter>
    <oddHeader>&amp;C&amp;P</oddHeader>
    <oddFooter>&amp;L2/мз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Ирина Б. Денисова</cp:lastModifiedBy>
  <cp:lastPrinted>2025-06-10T12:44:37Z</cp:lastPrinted>
  <dcterms:created xsi:type="dcterms:W3CDTF">2021-04-12T14:52:46Z</dcterms:created>
  <dcterms:modified xsi:type="dcterms:W3CDTF">2025-06-10T12:44:40Z</dcterms:modified>
</cp:coreProperties>
</file>