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40" windowHeight="6036" activeTab="0"/>
  </bookViews>
  <sheets>
    <sheet name="Прил.2на 2019" sheetId="1" r:id="rId1"/>
  </sheets>
  <definedNames>
    <definedName name="_xlnm.Print_Area" localSheetId="0">'Прил.2на 2019'!$A$1:$F$153</definedName>
  </definedNames>
  <calcPr fullCalcOnLoad="1"/>
</workbook>
</file>

<file path=xl/sharedStrings.xml><?xml version="1.0" encoding="utf-8"?>
<sst xmlns="http://schemas.openxmlformats.org/spreadsheetml/2006/main" count="536" uniqueCount="171">
  <si>
    <t>Наименование</t>
  </si>
  <si>
    <t>Код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</si>
  <si>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</si>
  <si>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</si>
  <si>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</si>
  <si>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</si>
  <si>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</si>
  <si>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</si>
  <si>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</si>
  <si>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</si>
  <si>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Образование</t>
  </si>
  <si>
    <t>Резервные фонды</t>
  </si>
  <si>
    <t>ВСЕГО РАСХОДОВ</t>
  </si>
  <si>
    <t>0103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</si>
  <si>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</si>
  <si>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</si>
  <si>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</si>
  <si>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</si>
  <si>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</si>
  <si>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Центральный аппарат</t>
  </si>
  <si>
    <t>Молодежная политика и оздоровление детей</t>
  </si>
  <si>
    <t>Организационно-воспитательная работа с молодежью</t>
  </si>
  <si>
    <t>0800</t>
  </si>
  <si>
    <t>0801</t>
  </si>
  <si>
    <t>Физкультурно-оздоровительная работа и спортивные мероприятия</t>
  </si>
  <si>
    <t>Другие вопросы в области национальной безопасности и правоохранительной деятельности</t>
  </si>
  <si>
    <t>Общегосударственные вопросы</t>
  </si>
  <si>
    <t>Глава муниципального образования</t>
  </si>
  <si>
    <t>в том числе за счет субвенции</t>
  </si>
  <si>
    <t>сельского поселения Реммаш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</si>
  <si>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</si>
  <si>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</si>
  <si>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0503</t>
  </si>
  <si>
    <t xml:space="preserve">к решению Совета депутатов </t>
  </si>
  <si>
    <t>0412</t>
  </si>
  <si>
    <t>Благоустройство</t>
  </si>
  <si>
    <t>тыс. руб.</t>
  </si>
  <si>
    <t xml:space="preserve">ВСЕГО </t>
  </si>
  <si>
    <t>Раздел, подраздел</t>
  </si>
  <si>
    <t>Другие вопросы в области национальной экономики</t>
  </si>
  <si>
    <t>0111</t>
  </si>
  <si>
    <t>1101</t>
  </si>
  <si>
    <t>Мероприятия в области спорта и физической культуры, туризма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</si>
  <si>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</si>
  <si>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</si>
  <si>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</si>
  <si>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</si>
  <si>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</si>
  <si>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 xml:space="preserve">Реализация государственных функций в области национальной экономики
</t>
  </si>
  <si>
    <t>Мероприятия в сфере культуры и кинематографии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</si>
  <si>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</si>
  <si>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870</t>
  </si>
  <si>
    <t>Резервные средства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</si>
  <si>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</si>
  <si>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</si>
  <si>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</si>
  <si>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</si>
  <si>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Специальные расходы</t>
  </si>
  <si>
    <t>1000</t>
  </si>
  <si>
    <t>1001</t>
  </si>
  <si>
    <t>240</t>
  </si>
  <si>
    <t>120</t>
  </si>
  <si>
    <t>Расходы на выплаты персоналу государственных (муниципальных) органов</t>
  </si>
  <si>
    <t>850</t>
  </si>
  <si>
    <t>Иные бюджетные ассигнования</t>
  </si>
  <si>
    <t>Иные закупки товаров, работ и услуг для муниципальных нужд</t>
  </si>
  <si>
    <t>Резервный фонд местной администрации</t>
  </si>
  <si>
    <t>110</t>
  </si>
  <si>
    <t>Расходы на выплаты персоналу казенных учреждений</t>
  </si>
  <si>
    <t>310</t>
  </si>
  <si>
    <t>Культура, кинематография</t>
  </si>
  <si>
    <t>Обслуживание наружных сетей уличного освещения и электроснабжение уличного освещения</t>
  </si>
  <si>
    <t>Озеленение, посадка и содержание цветников</t>
  </si>
  <si>
    <t>Прочие мероприятия по благоустройству</t>
  </si>
  <si>
    <t xml:space="preserve">Содержание внутриквартальных дорог </t>
  </si>
  <si>
    <t>Другие общегосударственные вопросы</t>
  </si>
  <si>
    <t>0113</t>
  </si>
  <si>
    <t>Управление государственной (муниципальной) собственностью</t>
  </si>
  <si>
    <t>0102</t>
  </si>
  <si>
    <t xml:space="preserve">Функционирование высшего должностного лица субъекта Российской Федерации и муниципального образования.  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</si>
  <si>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</si>
  <si>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</si>
  <si>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</si>
  <si>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</si>
  <si>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Исполнение переданных полномочий по осуществлению составления, исполнения, кассового обслуживания бюджета поселения</t>
  </si>
  <si>
    <t>Исполнение переданных полномочий по осуществлению внешнего муниципального финансового контроля</t>
  </si>
  <si>
    <t xml:space="preserve">Осуществлению полномочий (части полномочий) в сфере осуществления закупок товаров, работ и услуг </t>
  </si>
  <si>
    <t>Жилищное хозяйство</t>
  </si>
  <si>
    <t xml:space="preserve">Мероприятия в области жилищного хозяйства </t>
  </si>
  <si>
    <t>0501</t>
  </si>
  <si>
    <t>Функционирование законодательных (представительных) органов государственной власти и местного самоуправления</t>
  </si>
  <si>
    <t>02 0 00 00000</t>
  </si>
  <si>
    <t>02 0 00 09240</t>
  </si>
  <si>
    <t>00 0 00 00000</t>
  </si>
  <si>
    <t>02 0 00 02000</t>
  </si>
  <si>
    <t>95 0 00 07000</t>
  </si>
  <si>
    <t>95 0 00 07010</t>
  </si>
  <si>
    <t>95 0 00 07710</t>
  </si>
  <si>
    <t>99 0 00 00000</t>
  </si>
  <si>
    <t>99 0 00 01000</t>
  </si>
  <si>
    <t>95 0 00 09010</t>
  </si>
  <si>
    <t>13 5 00 00000</t>
  </si>
  <si>
    <t>13 5 03 51180</t>
  </si>
  <si>
    <t xml:space="preserve">00 0 00 00000 </t>
  </si>
  <si>
    <t>99 0 00 09160</t>
  </si>
  <si>
    <t>01 0 00 09230</t>
  </si>
  <si>
    <t>320</t>
  </si>
  <si>
    <t>Социальные выплаты гражданам, кроме публично нормативных социальных выплат</t>
  </si>
  <si>
    <t>04 0 00 09230</t>
  </si>
  <si>
    <t>01 0 00 00000</t>
  </si>
  <si>
    <t>01 0 00 09190</t>
  </si>
  <si>
    <t>01 0 00 09200</t>
  </si>
  <si>
    <t>01 0 00 09210</t>
  </si>
  <si>
    <t>Закупка товаров, работ и услуг для государственных (муниципальных) нужд</t>
  </si>
  <si>
    <t>200</t>
  </si>
  <si>
    <t>800</t>
  </si>
  <si>
    <t>Уплата налогов, сборов и иных платежей</t>
  </si>
  <si>
    <t>Межбюджетные трансферты</t>
  </si>
  <si>
    <t>500</t>
  </si>
  <si>
    <t>99 0 00 09170</t>
  </si>
  <si>
    <t>Социальное обеспечение и иные выплаты населению</t>
  </si>
  <si>
    <t>300</t>
  </si>
  <si>
    <t>03 0 00 00000</t>
  </si>
  <si>
    <t>03 0 00 05000</t>
  </si>
  <si>
    <t>03 0 00 06000</t>
  </si>
  <si>
    <t>03 0 00 06020</t>
  </si>
  <si>
    <t>1100</t>
  </si>
  <si>
    <t>Физическая культура</t>
  </si>
  <si>
    <t>05 0 00 09130</t>
  </si>
  <si>
    <t>Муниципальная программа «Обеспечение пожарной безопасности на территории  муниципального образования сельское поселение Реммаш на 2018 – 2020 годы»</t>
  </si>
  <si>
    <t>02 0 00 03000</t>
  </si>
  <si>
    <t>Муниципальная программа «Профилактика правонарушений в сельском поселении Реммаш на 2018-2020 годы»</t>
  </si>
  <si>
    <t>Муниципальная программа "Муниципальное управление сельского поселения Реммаш на 2018-2020 годы"</t>
  </si>
  <si>
    <t>06 0 00 00000</t>
  </si>
  <si>
    <t>06 0 00 01000</t>
  </si>
  <si>
    <t>06 0 00 02000</t>
  </si>
  <si>
    <t>06 0 00 06000</t>
  </si>
  <si>
    <t>06 0 00 09250</t>
  </si>
  <si>
    <t xml:space="preserve">Муниципальная программа «Формирование современной городской среды муниципального образования сельское поселение Реммаш на 2018-2022 годы» </t>
  </si>
  <si>
    <t>Обеспечение проведения выборов и референдумов</t>
  </si>
  <si>
    <t>0107</t>
  </si>
  <si>
    <t>95 0 00 05010</t>
  </si>
  <si>
    <t>95 0 00 00000</t>
  </si>
  <si>
    <t>Проведение выборов в представительные органы муниципального образования</t>
  </si>
  <si>
    <t>07 0 00 09180</t>
  </si>
  <si>
    <t xml:space="preserve">Муниципальная программа «Создание условий для развития малого и среднего предпринимательства на территории сельского поселения Реммаш на 2018-2020 годы» </t>
  </si>
  <si>
    <t>07 0 00 00000</t>
  </si>
  <si>
    <t>810</t>
  </si>
  <si>
    <t>Физическая культура и спорт</t>
  </si>
  <si>
    <t>Профилактика правонарушений в рамках прочих мероприятий по благоустройству</t>
  </si>
  <si>
    <t>Финансирование мероприятий на капитальный ремонт системы наружного освещения в рамках проекта «Светлый город»</t>
  </si>
  <si>
    <t>Софинансирование мероприятий на капитальный ремонт системы наружного освещения в рамках проекта «Светлый город»</t>
  </si>
  <si>
    <t>01 0 F2 62630</t>
  </si>
  <si>
    <t>Финансирование мероприятий на приобретение техники для нужд благоустройства территорий муниципальных образований Московской области</t>
  </si>
  <si>
    <t>01 0 F2 61360</t>
  </si>
  <si>
    <t xml:space="preserve">сельского поселения Реммаш  на 2019 год </t>
  </si>
  <si>
    <t>03 0 00 04400</t>
  </si>
  <si>
    <t>Приобретение спортивного инвентаря для МКУ "ФОК"Орбита"</t>
  </si>
  <si>
    <t>01 0 F2 S2630</t>
  </si>
  <si>
    <t>Финансирование работ на ремонт асфальтового покрытия дворовых территорий</t>
  </si>
  <si>
    <t>0409</t>
  </si>
  <si>
    <t>01 0 F2 55553</t>
  </si>
  <si>
    <t>Муниципальная программа "Развитие культуры на территории сельского поселения Реммаш на 2018-2022 годы"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</si>
  <si>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</si>
  <si>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Муниципальная программа «Развитие физической культуры и массового спорта в сельском поселении Реммаш на 2018 – 2020 годы»</t>
  </si>
  <si>
    <t>Распределение бюджетных ассигнований по разделам, подразделам, целевым статьям (муниципальным программам и непрграмным направлениям деятельности), группам, подгруппам видов расходов классификации расходов бюджета</t>
  </si>
  <si>
    <t>Приложение №2</t>
  </si>
  <si>
    <t>Приложение №3</t>
  </si>
  <si>
    <t xml:space="preserve">№3/54  от 25.12.2018г. </t>
  </si>
  <si>
    <t xml:space="preserve">Сергиево-Посадского городского округа </t>
  </si>
  <si>
    <t>от _______________№_______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</si>
</sst>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[$-FC19]d\ mmmm\ yyyy\ &quot;г.&quot;"/>
    <numFmt numFmtId="183" formatCode="0.000000"/>
    <numFmt numFmtId="184" formatCode="0.0000000"/>
  </numFmts>
  <fonts count="63">
    <font>
      <sz val="10"/>
      <name val="Arial Cyr"/>
      <family val="0"/>
    </font>
    <font>
      <b/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color indexed="1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yr"/>
      <family val="0"/>
    </font>
    <font>
      <sz val="10"/>
      <color indexed="9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b/>
      <sz val="12"/>
      <color indexed="15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wrapText="1"/>
    </xf>
    <xf numFmtId="172" fontId="0" fillId="0" borderId="0" xfId="0" applyNumberFormat="1" applyFill="1" applyAlignment="1">
      <alignment/>
    </xf>
    <xf numFmtId="172" fontId="4" fillId="0" borderId="0" xfId="0" applyNumberFormat="1" applyFont="1" applyFill="1" applyAlignment="1">
      <alignment/>
    </xf>
    <xf numFmtId="172" fontId="7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72" fontId="2" fillId="0" borderId="0" xfId="0" applyNumberFormat="1" applyFont="1" applyFill="1" applyAlignment="1">
      <alignment/>
    </xf>
    <xf numFmtId="172" fontId="0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horizontal="center" wrapText="1"/>
    </xf>
    <xf numFmtId="172" fontId="7" fillId="0" borderId="10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 wrapText="1"/>
    </xf>
    <xf numFmtId="172" fontId="8" fillId="0" borderId="11" xfId="0" applyNumberFormat="1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49" fontId="8" fillId="0" borderId="12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12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172" fontId="14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5" fillId="0" borderId="10" xfId="0" applyFont="1" applyFill="1" applyBorder="1" applyAlignment="1">
      <alignment/>
    </xf>
    <xf numFmtId="172" fontId="13" fillId="0" borderId="10" xfId="0" applyNumberFormat="1" applyFont="1" applyFill="1" applyBorder="1" applyAlignment="1">
      <alignment wrapText="1"/>
    </xf>
    <xf numFmtId="179" fontId="13" fillId="0" borderId="10" xfId="0" applyNumberFormat="1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center" wrapText="1"/>
    </xf>
    <xf numFmtId="172" fontId="15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72" fontId="15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21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172" fontId="16" fillId="0" borderId="10" xfId="0" applyNumberFormat="1" applyFont="1" applyFill="1" applyBorder="1" applyAlignment="1">
      <alignment wrapText="1"/>
    </xf>
    <xf numFmtId="49" fontId="28" fillId="0" borderId="10" xfId="0" applyNumberFormat="1" applyFont="1" applyFill="1" applyBorder="1" applyAlignment="1">
      <alignment horizontal="center" wrapText="1"/>
    </xf>
    <xf numFmtId="172" fontId="28" fillId="0" borderId="10" xfId="0" applyNumberFormat="1" applyFont="1" applyFill="1" applyBorder="1" applyAlignment="1">
      <alignment wrapText="1"/>
    </xf>
    <xf numFmtId="172" fontId="21" fillId="0" borderId="11" xfId="0" applyNumberFormat="1" applyFont="1" applyFill="1" applyBorder="1" applyAlignment="1">
      <alignment wrapText="1"/>
    </xf>
    <xf numFmtId="172" fontId="15" fillId="0" borderId="11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49" fontId="24" fillId="0" borderId="11" xfId="0" applyNumberFormat="1" applyFont="1" applyFill="1" applyBorder="1" applyAlignment="1">
      <alignment horizontal="center" wrapText="1"/>
    </xf>
    <xf numFmtId="172" fontId="24" fillId="0" borderId="11" xfId="0" applyNumberFormat="1" applyFont="1" applyFill="1" applyBorder="1" applyAlignment="1">
      <alignment wrapText="1"/>
    </xf>
    <xf numFmtId="172" fontId="23" fillId="0" borderId="10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72" fontId="27" fillId="0" borderId="11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wrapText="1"/>
    </xf>
    <xf numFmtId="49" fontId="18" fillId="0" borderId="12" xfId="0" applyNumberFormat="1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left" wrapText="1"/>
    </xf>
    <xf numFmtId="49" fontId="15" fillId="0" borderId="12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distributed" wrapText="1"/>
    </xf>
    <xf numFmtId="49" fontId="22" fillId="0" borderId="12" xfId="0" applyNumberFormat="1" applyFont="1" applyFill="1" applyBorder="1" applyAlignment="1">
      <alignment horizontal="left" wrapText="1"/>
    </xf>
    <xf numFmtId="49" fontId="15" fillId="0" borderId="13" xfId="0" applyNumberFormat="1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wrapText="1"/>
    </xf>
    <xf numFmtId="49" fontId="9" fillId="0" borderId="12" xfId="0" applyNumberFormat="1" applyFont="1" applyFill="1" applyBorder="1" applyAlignment="1">
      <alignment horizontal="left" wrapText="1"/>
    </xf>
    <xf numFmtId="49" fontId="22" fillId="0" borderId="12" xfId="0" applyNumberFormat="1" applyFont="1" applyFill="1" applyBorder="1" applyAlignment="1">
      <alignment wrapText="1"/>
    </xf>
    <xf numFmtId="49" fontId="15" fillId="0" borderId="12" xfId="0" applyNumberFormat="1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179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72" fontId="7" fillId="0" borderId="11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56"/>
  <sheetViews>
    <sheetView tabSelected="1" view="pageBreakPreview" zoomScaleNormal="85" zoomScaleSheetLayoutView="100" zoomScalePageLayoutView="0" workbookViewId="0" topLeftCell="A1">
      <selection activeCell="D5" sqref="D5"/>
    </sheetView>
  </sheetViews>
  <sheetFormatPr defaultColWidth="9.125" defaultRowHeight="12.75"/>
  <cols>
    <col min="1" max="1" width="39.50390625" style="17" customWidth="1"/>
    <col min="2" max="2" width="10.125" style="2" customWidth="1"/>
    <col min="3" max="3" width="13.875" style="2" customWidth="1"/>
    <col min="4" max="4" width="11.375" style="2" customWidth="1"/>
    <col min="5" max="5" width="17.50390625" style="6" customWidth="1"/>
    <col min="6" max="6" width="12.875" style="4" customWidth="1"/>
    <col min="7" max="16384" width="9.125" style="2" customWidth="1"/>
  </cols>
  <sheetData>
    <row r="1" spans="4:6" ht="13.5">
      <c r="D1" s="18" t="s">
        <v>166</v>
      </c>
      <c r="E1" s="13"/>
      <c r="F1" s="1"/>
    </row>
    <row r="2" spans="1:6" ht="15">
      <c r="A2" s="94"/>
      <c r="D2" s="18" t="s">
        <v>33</v>
      </c>
      <c r="E2" s="13"/>
      <c r="F2" s="1"/>
    </row>
    <row r="3" spans="1:6" ht="16.5" customHeight="1">
      <c r="A3" s="93"/>
      <c r="D3" s="18" t="s">
        <v>169</v>
      </c>
      <c r="E3" s="13"/>
      <c r="F3" s="1"/>
    </row>
    <row r="4" spans="1:6" ht="15">
      <c r="A4" s="93"/>
      <c r="D4" s="34" t="s">
        <v>170</v>
      </c>
      <c r="E4" s="13"/>
      <c r="F4" s="1"/>
    </row>
    <row r="5" spans="1:6" ht="13.5">
      <c r="A5" s="93"/>
      <c r="D5" s="18" t="s">
        <v>167</v>
      </c>
      <c r="E5" s="13"/>
      <c r="F5" s="1"/>
    </row>
    <row r="6" spans="1:6" ht="13.5">
      <c r="A6" s="93"/>
      <c r="D6" s="18" t="s">
        <v>33</v>
      </c>
      <c r="E6" s="13"/>
      <c r="F6" s="1"/>
    </row>
    <row r="7" spans="1:6" ht="13.5">
      <c r="A7" s="93"/>
      <c r="D7" s="18" t="s">
        <v>29</v>
      </c>
      <c r="E7" s="13"/>
      <c r="F7" s="1"/>
    </row>
    <row r="8" spans="1:6" ht="15">
      <c r="A8" s="93"/>
      <c r="D8" s="34" t="s">
        <v>168</v>
      </c>
      <c r="E8" s="13"/>
      <c r="F8" s="1"/>
    </row>
    <row r="9" spans="1:6" ht="15">
      <c r="A9" s="93"/>
      <c r="D9" s="34"/>
      <c r="E9" s="13"/>
      <c r="F9" s="1"/>
    </row>
    <row r="10" spans="2:5" ht="13.5">
      <c r="B10" s="4"/>
      <c r="C10" s="4"/>
      <c r="D10" s="18"/>
      <c r="E10" s="14"/>
    </row>
    <row r="11" spans="1:6" ht="53.25" customHeight="1">
      <c r="A11" s="112" t="s">
        <v>165</v>
      </c>
      <c r="B11" s="112"/>
      <c r="C11" s="112"/>
      <c r="D11" s="112"/>
      <c r="E11" s="112"/>
      <c r="F11" s="112"/>
    </row>
    <row r="12" spans="1:6" ht="18" customHeight="1">
      <c r="A12" s="113" t="s">
        <v>155</v>
      </c>
      <c r="B12" s="113"/>
      <c r="C12" s="113"/>
      <c r="D12" s="113"/>
      <c r="E12" s="113"/>
      <c r="F12" s="113"/>
    </row>
    <row r="13" spans="2:6" ht="12.75" customHeight="1">
      <c r="B13" s="5"/>
      <c r="C13" s="5"/>
      <c r="D13" s="5"/>
      <c r="E13" s="15"/>
      <c r="F13" s="5"/>
    </row>
    <row r="14" spans="1:6" ht="12.75">
      <c r="A14" s="19"/>
      <c r="F14" s="4" t="s">
        <v>36</v>
      </c>
    </row>
    <row r="15" spans="1:6" ht="12.75" customHeight="1">
      <c r="A15" s="109" t="s">
        <v>0</v>
      </c>
      <c r="B15" s="97" t="s">
        <v>1</v>
      </c>
      <c r="C15" s="98"/>
      <c r="D15" s="99"/>
      <c r="E15" s="103" t="s">
        <v>37</v>
      </c>
      <c r="F15" s="106" t="s">
        <v>28</v>
      </c>
    </row>
    <row r="16" spans="1:6" ht="1.5" customHeight="1">
      <c r="A16" s="110"/>
      <c r="B16" s="100"/>
      <c r="C16" s="101"/>
      <c r="D16" s="102"/>
      <c r="E16" s="104"/>
      <c r="F16" s="107"/>
    </row>
    <row r="17" spans="1:6" ht="36.75" customHeight="1">
      <c r="A17" s="111"/>
      <c r="B17" s="12" t="s">
        <v>38</v>
      </c>
      <c r="C17" s="12" t="s">
        <v>2</v>
      </c>
      <c r="D17" s="12" t="s">
        <v>3</v>
      </c>
      <c r="E17" s="105"/>
      <c r="F17" s="108"/>
    </row>
    <row r="18" spans="1:7" ht="50.25" customHeight="1">
      <c r="A18" s="88" t="s">
        <v>26</v>
      </c>
      <c r="B18" s="39" t="s">
        <v>5</v>
      </c>
      <c r="C18" s="39" t="s">
        <v>93</v>
      </c>
      <c r="D18" s="39" t="s">
        <v>4</v>
      </c>
      <c r="E18" s="40">
        <f>+E20+E26+E51+E56+E33+E41+E48</f>
        <v>11306.734999999999</v>
      </c>
      <c r="F18" s="8">
        <f>+F20+F27+F51+F56+F33</f>
        <v>0</v>
      </c>
      <c r="G18" s="33"/>
    </row>
    <row r="19" spans="1:7" ht="60.75" customHeight="1">
      <c r="A19" s="89" t="s">
        <v>132</v>
      </c>
      <c r="B19" s="39"/>
      <c r="C19" s="39"/>
      <c r="D19" s="39"/>
      <c r="E19" s="40">
        <f>E20+E26+E33+E60+E131</f>
        <v>10519.4</v>
      </c>
      <c r="F19" s="8"/>
      <c r="G19" s="33"/>
    </row>
    <row r="20" spans="1:8" ht="38.25" customHeight="1">
      <c r="A20" s="12" t="s">
        <v>79</v>
      </c>
      <c r="B20" s="41" t="s">
        <v>78</v>
      </c>
      <c r="C20" s="39" t="s">
        <v>133</v>
      </c>
      <c r="D20" s="42" t="s">
        <v>4</v>
      </c>
      <c r="E20" s="43">
        <f>E21</f>
        <v>1444.5</v>
      </c>
      <c r="F20" s="16">
        <f>F21</f>
        <v>0</v>
      </c>
      <c r="G20" s="33"/>
      <c r="H20" s="6"/>
    </row>
    <row r="21" spans="1:7" ht="66" customHeight="1">
      <c r="A21" s="64" t="s">
        <v>50</v>
      </c>
      <c r="B21" s="44" t="s">
        <v>78</v>
      </c>
      <c r="C21" s="10" t="s">
        <v>133</v>
      </c>
      <c r="D21" s="45" t="s">
        <v>4</v>
      </c>
      <c r="E21" s="46">
        <f>E22</f>
        <v>1444.5</v>
      </c>
      <c r="F21" s="47">
        <f>F27</f>
        <v>0</v>
      </c>
      <c r="G21" s="33"/>
    </row>
    <row r="22" spans="1:6" ht="21" customHeight="1">
      <c r="A22" s="91" t="s">
        <v>27</v>
      </c>
      <c r="B22" s="45" t="s">
        <v>78</v>
      </c>
      <c r="C22" s="10" t="s">
        <v>134</v>
      </c>
      <c r="D22" s="10" t="s">
        <v>4</v>
      </c>
      <c r="E22" s="48">
        <f>E23+E24</f>
        <v>1444.5</v>
      </c>
      <c r="F22" s="9"/>
    </row>
    <row r="23" spans="1:7" ht="27.75" customHeight="1">
      <c r="A23" s="31" t="s">
        <v>62</v>
      </c>
      <c r="B23" s="45" t="s">
        <v>78</v>
      </c>
      <c r="C23" s="10" t="s">
        <v>134</v>
      </c>
      <c r="D23" s="10" t="s">
        <v>61</v>
      </c>
      <c r="E23" s="48">
        <v>1433.5</v>
      </c>
      <c r="F23" s="9"/>
      <c r="G23" s="6"/>
    </row>
    <row r="24" spans="1:6" ht="57" customHeight="1">
      <c r="A24" s="31" t="s">
        <v>64</v>
      </c>
      <c r="B24" s="10" t="s">
        <v>78</v>
      </c>
      <c r="C24" s="10" t="s">
        <v>134</v>
      </c>
      <c r="D24" s="10" t="s">
        <v>115</v>
      </c>
      <c r="E24" s="48">
        <f>E25</f>
        <v>11</v>
      </c>
      <c r="F24" s="9"/>
    </row>
    <row r="25" spans="1:6" s="20" customFormat="1" ht="15" customHeight="1">
      <c r="A25" s="31" t="s">
        <v>116</v>
      </c>
      <c r="B25" s="10" t="s">
        <v>78</v>
      </c>
      <c r="C25" s="10" t="s">
        <v>134</v>
      </c>
      <c r="D25" s="10" t="s">
        <v>63</v>
      </c>
      <c r="E25" s="48">
        <v>11</v>
      </c>
      <c r="F25" s="9"/>
    </row>
    <row r="26" spans="1:6" ht="23.25" customHeight="1">
      <c r="A26" s="87" t="s">
        <v>90</v>
      </c>
      <c r="B26" s="41" t="s">
        <v>13</v>
      </c>
      <c r="C26" s="39" t="s">
        <v>133</v>
      </c>
      <c r="D26" s="42" t="s">
        <v>4</v>
      </c>
      <c r="E26" s="43">
        <f>E27</f>
        <v>0</v>
      </c>
      <c r="F26" s="16"/>
    </row>
    <row r="27" spans="1:6" ht="23.25" customHeight="1">
      <c r="A27" s="91" t="s">
        <v>19</v>
      </c>
      <c r="B27" s="10" t="s">
        <v>13</v>
      </c>
      <c r="C27" s="10" t="s">
        <v>135</v>
      </c>
      <c r="D27" s="10" t="s">
        <v>4</v>
      </c>
      <c r="E27" s="48">
        <f>E28+E29+E31</f>
        <v>0</v>
      </c>
      <c r="F27" s="16"/>
    </row>
    <row r="28" spans="1:6" ht="31.5" customHeight="1">
      <c r="A28" s="31" t="s">
        <v>62</v>
      </c>
      <c r="B28" s="10" t="s">
        <v>13</v>
      </c>
      <c r="C28" s="10" t="s">
        <v>135</v>
      </c>
      <c r="D28" s="10" t="s">
        <v>61</v>
      </c>
      <c r="E28" s="48">
        <v>0</v>
      </c>
      <c r="F28" s="9"/>
    </row>
    <row r="29" spans="1:6" ht="18.75" customHeight="1">
      <c r="A29" s="31" t="s">
        <v>113</v>
      </c>
      <c r="B29" s="10" t="s">
        <v>13</v>
      </c>
      <c r="C29" s="10" t="s">
        <v>135</v>
      </c>
      <c r="D29" s="10" t="s">
        <v>114</v>
      </c>
      <c r="E29" s="48">
        <f>E30</f>
        <v>0</v>
      </c>
      <c r="F29" s="9"/>
    </row>
    <row r="30" spans="1:6" ht="20.25" customHeight="1">
      <c r="A30" s="31" t="s">
        <v>65</v>
      </c>
      <c r="B30" s="10" t="s">
        <v>13</v>
      </c>
      <c r="C30" s="10" t="s">
        <v>135</v>
      </c>
      <c r="D30" s="10" t="s">
        <v>60</v>
      </c>
      <c r="E30" s="48">
        <v>0</v>
      </c>
      <c r="F30" s="9"/>
    </row>
    <row r="31" spans="1:6" s="20" customFormat="1" ht="38.25" customHeight="1">
      <c r="A31" s="31" t="s">
        <v>64</v>
      </c>
      <c r="B31" s="10" t="s">
        <v>13</v>
      </c>
      <c r="C31" s="10" t="s">
        <v>135</v>
      </c>
      <c r="D31" s="10" t="s">
        <v>115</v>
      </c>
      <c r="E31" s="48">
        <f>E32</f>
        <v>0</v>
      </c>
      <c r="F31" s="9"/>
    </row>
    <row r="32" spans="1:6" ht="60.75" customHeight="1">
      <c r="A32" s="31" t="s">
        <v>116</v>
      </c>
      <c r="B32" s="10" t="s">
        <v>13</v>
      </c>
      <c r="C32" s="10" t="s">
        <v>135</v>
      </c>
      <c r="D32" s="10" t="s">
        <v>63</v>
      </c>
      <c r="E32" s="48"/>
      <c r="F32" s="9"/>
    </row>
    <row r="33" spans="1:6" ht="16.5" customHeight="1">
      <c r="A33" s="90" t="s">
        <v>30</v>
      </c>
      <c r="B33" s="42" t="s">
        <v>14</v>
      </c>
      <c r="C33" s="39" t="s">
        <v>133</v>
      </c>
      <c r="D33" s="42" t="s">
        <v>4</v>
      </c>
      <c r="E33" s="43">
        <f>E34</f>
        <v>8380.9</v>
      </c>
      <c r="F33" s="16">
        <v>0</v>
      </c>
    </row>
    <row r="34" spans="1:6" ht="37.5" customHeight="1">
      <c r="A34" s="77" t="s">
        <v>50</v>
      </c>
      <c r="B34" s="10" t="s">
        <v>14</v>
      </c>
      <c r="C34" s="10" t="s">
        <v>133</v>
      </c>
      <c r="D34" s="10" t="s">
        <v>4</v>
      </c>
      <c r="E34" s="48">
        <f>E35</f>
        <v>8380.9</v>
      </c>
      <c r="F34" s="9">
        <v>0</v>
      </c>
    </row>
    <row r="35" spans="1:6" ht="24.75" customHeight="1">
      <c r="A35" s="64" t="s">
        <v>19</v>
      </c>
      <c r="B35" s="10" t="s">
        <v>14</v>
      </c>
      <c r="C35" s="10" t="s">
        <v>135</v>
      </c>
      <c r="D35" s="10" t="s">
        <v>4</v>
      </c>
      <c r="E35" s="48">
        <f>E36+E37+E39</f>
        <v>8380.9</v>
      </c>
      <c r="F35" s="9">
        <v>0</v>
      </c>
    </row>
    <row r="36" spans="1:9" ht="36" customHeight="1">
      <c r="A36" s="31" t="s">
        <v>62</v>
      </c>
      <c r="B36" s="10" t="s">
        <v>14</v>
      </c>
      <c r="C36" s="10" t="s">
        <v>135</v>
      </c>
      <c r="D36" s="10" t="s">
        <v>61</v>
      </c>
      <c r="E36" s="48">
        <v>6656</v>
      </c>
      <c r="F36" s="9"/>
      <c r="I36" s="29"/>
    </row>
    <row r="37" spans="1:9" ht="21.75" customHeight="1">
      <c r="A37" s="31" t="s">
        <v>113</v>
      </c>
      <c r="B37" s="10" t="s">
        <v>14</v>
      </c>
      <c r="C37" s="10" t="s">
        <v>135</v>
      </c>
      <c r="D37" s="10" t="s">
        <v>114</v>
      </c>
      <c r="E37" s="48">
        <f>E38</f>
        <v>1678.9</v>
      </c>
      <c r="F37" s="9"/>
      <c r="I37" s="29"/>
    </row>
    <row r="38" spans="1:6" ht="16.5" customHeight="1">
      <c r="A38" s="31" t="s">
        <v>65</v>
      </c>
      <c r="B38" s="10" t="s">
        <v>14</v>
      </c>
      <c r="C38" s="10" t="s">
        <v>135</v>
      </c>
      <c r="D38" s="10" t="s">
        <v>60</v>
      </c>
      <c r="E38" s="48">
        <v>1678.9</v>
      </c>
      <c r="F38" s="9"/>
    </row>
    <row r="39" spans="1:6" ht="48.75" customHeight="1">
      <c r="A39" s="31" t="s">
        <v>64</v>
      </c>
      <c r="B39" s="10" t="s">
        <v>14</v>
      </c>
      <c r="C39" s="10" t="s">
        <v>135</v>
      </c>
      <c r="D39" s="10" t="s">
        <v>115</v>
      </c>
      <c r="E39" s="48">
        <f>E40</f>
        <v>46</v>
      </c>
      <c r="F39" s="9"/>
    </row>
    <row r="40" spans="1:6" ht="48.75" customHeight="1">
      <c r="A40" s="31" t="s">
        <v>116</v>
      </c>
      <c r="B40" s="10" t="s">
        <v>14</v>
      </c>
      <c r="C40" s="10" t="s">
        <v>135</v>
      </c>
      <c r="D40" s="10" t="s">
        <v>63</v>
      </c>
      <c r="E40" s="48">
        <v>46</v>
      </c>
      <c r="F40" s="9"/>
    </row>
    <row r="41" spans="1:6" ht="21.75" customHeight="1">
      <c r="A41" s="87" t="s">
        <v>82</v>
      </c>
      <c r="B41" s="42" t="s">
        <v>83</v>
      </c>
      <c r="C41" s="42" t="s">
        <v>95</v>
      </c>
      <c r="D41" s="42" t="s">
        <v>4</v>
      </c>
      <c r="E41" s="43">
        <f>E42+E45</f>
        <v>638.525</v>
      </c>
      <c r="F41" s="9"/>
    </row>
    <row r="42" spans="1:6" ht="16.5" customHeight="1">
      <c r="A42" s="31" t="s">
        <v>84</v>
      </c>
      <c r="B42" s="10" t="s">
        <v>83</v>
      </c>
      <c r="C42" s="10" t="s">
        <v>96</v>
      </c>
      <c r="D42" s="10" t="s">
        <v>4</v>
      </c>
      <c r="E42" s="48">
        <f>E43</f>
        <v>402.025</v>
      </c>
      <c r="F42" s="9"/>
    </row>
    <row r="43" spans="1:6" ht="36.75" customHeight="1">
      <c r="A43" s="31" t="s">
        <v>117</v>
      </c>
      <c r="B43" s="10" t="s">
        <v>83</v>
      </c>
      <c r="C43" s="10" t="s">
        <v>96</v>
      </c>
      <c r="D43" s="10" t="s">
        <v>118</v>
      </c>
      <c r="E43" s="48">
        <f>E44</f>
        <v>402.025</v>
      </c>
      <c r="F43" s="9"/>
    </row>
    <row r="44" spans="1:6" ht="19.5" customHeight="1">
      <c r="A44" s="31" t="s">
        <v>80</v>
      </c>
      <c r="B44" s="10" t="s">
        <v>83</v>
      </c>
      <c r="C44" s="10" t="s">
        <v>96</v>
      </c>
      <c r="D44" s="10" t="s">
        <v>81</v>
      </c>
      <c r="E44" s="48">
        <v>402.025</v>
      </c>
      <c r="F44" s="9"/>
    </row>
    <row r="45" spans="1:6" ht="16.5" customHeight="1">
      <c r="A45" s="31" t="s">
        <v>85</v>
      </c>
      <c r="B45" s="10" t="s">
        <v>83</v>
      </c>
      <c r="C45" s="10" t="s">
        <v>97</v>
      </c>
      <c r="D45" s="10" t="s">
        <v>4</v>
      </c>
      <c r="E45" s="48">
        <f>E46</f>
        <v>236.5</v>
      </c>
      <c r="F45" s="9"/>
    </row>
    <row r="46" spans="1:6" s="20" customFormat="1" ht="24.75" customHeight="1">
      <c r="A46" s="31" t="s">
        <v>117</v>
      </c>
      <c r="B46" s="10" t="s">
        <v>83</v>
      </c>
      <c r="C46" s="10" t="s">
        <v>97</v>
      </c>
      <c r="D46" s="10" t="s">
        <v>118</v>
      </c>
      <c r="E46" s="48">
        <f>E47</f>
        <v>236.5</v>
      </c>
      <c r="F46" s="9"/>
    </row>
    <row r="47" spans="1:6" ht="27" customHeight="1">
      <c r="A47" s="31" t="s">
        <v>80</v>
      </c>
      <c r="B47" s="10" t="s">
        <v>83</v>
      </c>
      <c r="C47" s="10" t="s">
        <v>97</v>
      </c>
      <c r="D47" s="10" t="s">
        <v>81</v>
      </c>
      <c r="E47" s="48">
        <v>236.5</v>
      </c>
      <c r="F47" s="9"/>
    </row>
    <row r="48" spans="1:6" ht="28.5" customHeight="1">
      <c r="A48" s="87" t="s">
        <v>139</v>
      </c>
      <c r="B48" s="42" t="s">
        <v>140</v>
      </c>
      <c r="C48" s="39" t="s">
        <v>142</v>
      </c>
      <c r="D48" s="42" t="s">
        <v>4</v>
      </c>
      <c r="E48" s="43">
        <f>E49</f>
        <v>482</v>
      </c>
      <c r="F48" s="16"/>
    </row>
    <row r="49" spans="1:6" ht="15" customHeight="1">
      <c r="A49" s="31" t="s">
        <v>143</v>
      </c>
      <c r="B49" s="10" t="s">
        <v>140</v>
      </c>
      <c r="C49" s="23" t="s">
        <v>141</v>
      </c>
      <c r="D49" s="10" t="s">
        <v>4</v>
      </c>
      <c r="E49" s="48">
        <f>E50</f>
        <v>482</v>
      </c>
      <c r="F49" s="9"/>
    </row>
    <row r="50" spans="1:6" ht="16.5" customHeight="1">
      <c r="A50" s="31" t="s">
        <v>65</v>
      </c>
      <c r="B50" s="10" t="s">
        <v>140</v>
      </c>
      <c r="C50" s="23" t="s">
        <v>141</v>
      </c>
      <c r="D50" s="10" t="s">
        <v>60</v>
      </c>
      <c r="E50" s="48">
        <v>482</v>
      </c>
      <c r="F50" s="9"/>
    </row>
    <row r="51" spans="1:6" ht="16.5" customHeight="1">
      <c r="A51" s="86" t="s">
        <v>11</v>
      </c>
      <c r="B51" s="42" t="s">
        <v>40</v>
      </c>
      <c r="C51" s="39" t="s">
        <v>93</v>
      </c>
      <c r="D51" s="42" t="s">
        <v>4</v>
      </c>
      <c r="E51" s="43">
        <f>E52</f>
        <v>100</v>
      </c>
      <c r="F51" s="9"/>
    </row>
    <row r="52" spans="1:6" ht="16.5" customHeight="1">
      <c r="A52" s="85" t="s">
        <v>11</v>
      </c>
      <c r="B52" s="10" t="s">
        <v>40</v>
      </c>
      <c r="C52" s="10" t="s">
        <v>98</v>
      </c>
      <c r="D52" s="10" t="s">
        <v>4</v>
      </c>
      <c r="E52" s="48">
        <f>E53</f>
        <v>100</v>
      </c>
      <c r="F52" s="9"/>
    </row>
    <row r="53" spans="1:6" ht="18.75" customHeight="1">
      <c r="A53" s="79" t="s">
        <v>66</v>
      </c>
      <c r="B53" s="10" t="s">
        <v>40</v>
      </c>
      <c r="C53" s="10" t="s">
        <v>99</v>
      </c>
      <c r="D53" s="10" t="s">
        <v>4</v>
      </c>
      <c r="E53" s="48">
        <f>E54</f>
        <v>100</v>
      </c>
      <c r="F53" s="9"/>
    </row>
    <row r="54" spans="1:6" ht="31.5" customHeight="1">
      <c r="A54" s="27" t="s">
        <v>64</v>
      </c>
      <c r="B54" s="10" t="s">
        <v>40</v>
      </c>
      <c r="C54" s="10" t="s">
        <v>99</v>
      </c>
      <c r="D54" s="10" t="s">
        <v>115</v>
      </c>
      <c r="E54" s="48">
        <f>E55</f>
        <v>100</v>
      </c>
      <c r="F54" s="9"/>
    </row>
    <row r="55" spans="1:6" ht="26.25" customHeight="1">
      <c r="A55" s="67" t="s">
        <v>52</v>
      </c>
      <c r="B55" s="10" t="s">
        <v>40</v>
      </c>
      <c r="C55" s="10" t="s">
        <v>99</v>
      </c>
      <c r="D55" s="10" t="s">
        <v>51</v>
      </c>
      <c r="E55" s="48">
        <v>100</v>
      </c>
      <c r="F55" s="9"/>
    </row>
    <row r="56" spans="1:6" ht="26.25" customHeight="1">
      <c r="A56" s="69" t="s">
        <v>75</v>
      </c>
      <c r="B56" s="42" t="s">
        <v>76</v>
      </c>
      <c r="C56" s="39" t="s">
        <v>93</v>
      </c>
      <c r="D56" s="42" t="s">
        <v>4</v>
      </c>
      <c r="E56" s="43">
        <f>E60+E57</f>
        <v>260.81</v>
      </c>
      <c r="F56" s="9"/>
    </row>
    <row r="57" spans="1:6" ht="22.5" customHeight="1">
      <c r="A57" s="27" t="s">
        <v>86</v>
      </c>
      <c r="B57" s="10" t="s">
        <v>76</v>
      </c>
      <c r="C57" s="10" t="s">
        <v>100</v>
      </c>
      <c r="D57" s="10" t="s">
        <v>4</v>
      </c>
      <c r="E57" s="48">
        <f>E58</f>
        <v>160.81</v>
      </c>
      <c r="F57" s="9"/>
    </row>
    <row r="58" spans="1:6" ht="24" customHeight="1">
      <c r="A58" s="27" t="s">
        <v>117</v>
      </c>
      <c r="B58" s="10" t="s">
        <v>76</v>
      </c>
      <c r="C58" s="10" t="s">
        <v>100</v>
      </c>
      <c r="D58" s="10" t="s">
        <v>118</v>
      </c>
      <c r="E58" s="48">
        <f>E59</f>
        <v>160.81</v>
      </c>
      <c r="F58" s="9"/>
    </row>
    <row r="59" spans="1:6" ht="24" customHeight="1">
      <c r="A59" s="27" t="s">
        <v>80</v>
      </c>
      <c r="B59" s="10" t="s">
        <v>76</v>
      </c>
      <c r="C59" s="10" t="s">
        <v>100</v>
      </c>
      <c r="D59" s="10" t="s">
        <v>81</v>
      </c>
      <c r="E59" s="48">
        <v>160.81</v>
      </c>
      <c r="F59" s="9"/>
    </row>
    <row r="60" spans="1:6" ht="27" customHeight="1">
      <c r="A60" s="27" t="s">
        <v>77</v>
      </c>
      <c r="B60" s="10" t="s">
        <v>76</v>
      </c>
      <c r="C60" s="10" t="s">
        <v>136</v>
      </c>
      <c r="D60" s="10" t="s">
        <v>4</v>
      </c>
      <c r="E60" s="48">
        <f>E61</f>
        <v>100</v>
      </c>
      <c r="F60" s="9"/>
    </row>
    <row r="61" spans="1:6" s="20" customFormat="1" ht="25.5" customHeight="1">
      <c r="A61" s="27" t="s">
        <v>113</v>
      </c>
      <c r="B61" s="10" t="s">
        <v>76</v>
      </c>
      <c r="C61" s="10" t="s">
        <v>136</v>
      </c>
      <c r="D61" s="10" t="s">
        <v>114</v>
      </c>
      <c r="E61" s="48">
        <f>E62</f>
        <v>100</v>
      </c>
      <c r="F61" s="9"/>
    </row>
    <row r="62" spans="1:6" s="20" customFormat="1" ht="15.75" customHeight="1">
      <c r="A62" s="27" t="s">
        <v>65</v>
      </c>
      <c r="B62" s="10" t="s">
        <v>76</v>
      </c>
      <c r="C62" s="10" t="s">
        <v>136</v>
      </c>
      <c r="D62" s="10" t="s">
        <v>60</v>
      </c>
      <c r="E62" s="48">
        <v>100</v>
      </c>
      <c r="F62" s="9"/>
    </row>
    <row r="63" spans="1:6" ht="26.25" customHeight="1">
      <c r="A63" s="69" t="s">
        <v>43</v>
      </c>
      <c r="B63" s="42" t="s">
        <v>44</v>
      </c>
      <c r="C63" s="39" t="s">
        <v>93</v>
      </c>
      <c r="D63" s="42" t="s">
        <v>4</v>
      </c>
      <c r="E63" s="43">
        <f>E64</f>
        <v>316</v>
      </c>
      <c r="F63" s="21">
        <f>F64</f>
        <v>316</v>
      </c>
    </row>
    <row r="64" spans="1:6" ht="26.25" customHeight="1">
      <c r="A64" s="27" t="s">
        <v>45</v>
      </c>
      <c r="B64" s="10" t="s">
        <v>46</v>
      </c>
      <c r="C64" s="10" t="s">
        <v>101</v>
      </c>
      <c r="D64" s="10" t="s">
        <v>4</v>
      </c>
      <c r="E64" s="48">
        <f>E65</f>
        <v>316</v>
      </c>
      <c r="F64" s="22">
        <f>F65</f>
        <v>316</v>
      </c>
    </row>
    <row r="65" spans="1:6" ht="26.25" customHeight="1">
      <c r="A65" s="27" t="s">
        <v>47</v>
      </c>
      <c r="B65" s="10" t="s">
        <v>46</v>
      </c>
      <c r="C65" s="10" t="s">
        <v>102</v>
      </c>
      <c r="D65" s="10" t="s">
        <v>4</v>
      </c>
      <c r="E65" s="48">
        <f>E66+E67</f>
        <v>316</v>
      </c>
      <c r="F65" s="9">
        <f>F66+F67</f>
        <v>316</v>
      </c>
    </row>
    <row r="66" spans="1:6" s="28" customFormat="1" ht="25.5" customHeight="1">
      <c r="A66" s="27" t="s">
        <v>62</v>
      </c>
      <c r="B66" s="10" t="s">
        <v>46</v>
      </c>
      <c r="C66" s="10" t="s">
        <v>102</v>
      </c>
      <c r="D66" s="10" t="s">
        <v>61</v>
      </c>
      <c r="E66" s="48">
        <v>316</v>
      </c>
      <c r="F66" s="9">
        <v>316</v>
      </c>
    </row>
    <row r="67" spans="1:6" s="38" customFormat="1" ht="84" customHeight="1">
      <c r="A67" s="27" t="s">
        <v>113</v>
      </c>
      <c r="B67" s="10" t="s">
        <v>46</v>
      </c>
      <c r="C67" s="10" t="s">
        <v>102</v>
      </c>
      <c r="D67" s="10" t="s">
        <v>114</v>
      </c>
      <c r="E67" s="48">
        <f>E68</f>
        <v>0</v>
      </c>
      <c r="F67" s="9">
        <f>F68</f>
        <v>0</v>
      </c>
    </row>
    <row r="68" spans="1:6" ht="55.5" customHeight="1">
      <c r="A68" s="68" t="s">
        <v>65</v>
      </c>
      <c r="B68" s="49" t="s">
        <v>46</v>
      </c>
      <c r="C68" s="10" t="s">
        <v>102</v>
      </c>
      <c r="D68" s="49" t="s">
        <v>60</v>
      </c>
      <c r="E68" s="48">
        <v>0</v>
      </c>
      <c r="F68" s="50">
        <v>0</v>
      </c>
    </row>
    <row r="69" spans="1:6" ht="40.5" customHeight="1">
      <c r="A69" s="74" t="s">
        <v>129</v>
      </c>
      <c r="B69" s="51"/>
      <c r="C69" s="39"/>
      <c r="D69" s="51"/>
      <c r="E69" s="43">
        <f>E71</f>
        <v>410</v>
      </c>
      <c r="F69" s="52"/>
    </row>
    <row r="70" spans="1:6" ht="27" customHeight="1">
      <c r="A70" s="81" t="s">
        <v>15</v>
      </c>
      <c r="B70" s="42" t="s">
        <v>16</v>
      </c>
      <c r="C70" s="39" t="s">
        <v>93</v>
      </c>
      <c r="D70" s="42" t="s">
        <v>4</v>
      </c>
      <c r="E70" s="43">
        <f>E71</f>
        <v>410</v>
      </c>
      <c r="F70" s="21">
        <f>F71</f>
        <v>0</v>
      </c>
    </row>
    <row r="71" spans="1:6" ht="60.75" customHeight="1">
      <c r="A71" s="64" t="s">
        <v>25</v>
      </c>
      <c r="B71" s="10" t="s">
        <v>31</v>
      </c>
      <c r="C71" s="10" t="s">
        <v>128</v>
      </c>
      <c r="D71" s="10" t="s">
        <v>4</v>
      </c>
      <c r="E71" s="48">
        <f>E72</f>
        <v>410</v>
      </c>
      <c r="F71" s="9"/>
    </row>
    <row r="72" spans="1:6" ht="21.75" customHeight="1">
      <c r="A72" s="27" t="s">
        <v>113</v>
      </c>
      <c r="B72" s="10" t="s">
        <v>31</v>
      </c>
      <c r="C72" s="10" t="s">
        <v>128</v>
      </c>
      <c r="D72" s="10" t="s">
        <v>114</v>
      </c>
      <c r="E72" s="48">
        <f>E73</f>
        <v>410</v>
      </c>
      <c r="F72" s="9"/>
    </row>
    <row r="73" spans="1:6" ht="35.25" customHeight="1">
      <c r="A73" s="31" t="s">
        <v>65</v>
      </c>
      <c r="B73" s="10" t="s">
        <v>31</v>
      </c>
      <c r="C73" s="10" t="s">
        <v>128</v>
      </c>
      <c r="D73" s="10" t="s">
        <v>60</v>
      </c>
      <c r="E73" s="48">
        <v>410</v>
      </c>
      <c r="F73" s="9"/>
    </row>
    <row r="74" spans="1:6" ht="32.25" customHeight="1">
      <c r="A74" s="73" t="s">
        <v>17</v>
      </c>
      <c r="B74" s="42" t="s">
        <v>18</v>
      </c>
      <c r="C74" s="10" t="s">
        <v>103</v>
      </c>
      <c r="D74" s="42" t="s">
        <v>4</v>
      </c>
      <c r="E74" s="43">
        <f>E78+E82+E75</f>
        <v>114</v>
      </c>
      <c r="F74" s="16">
        <f>F78</f>
        <v>0</v>
      </c>
    </row>
    <row r="75" spans="1:6" ht="31.5" customHeight="1">
      <c r="A75" s="27" t="s">
        <v>159</v>
      </c>
      <c r="B75" s="23" t="s">
        <v>160</v>
      </c>
      <c r="C75" s="10" t="s">
        <v>161</v>
      </c>
      <c r="D75" s="23" t="s">
        <v>4</v>
      </c>
      <c r="E75" s="54">
        <f>E76</f>
        <v>0</v>
      </c>
      <c r="F75" s="11"/>
    </row>
    <row r="76" spans="1:6" ht="26.25" customHeight="1">
      <c r="A76" s="27" t="s">
        <v>113</v>
      </c>
      <c r="B76" s="23" t="s">
        <v>160</v>
      </c>
      <c r="C76" s="10" t="s">
        <v>161</v>
      </c>
      <c r="D76" s="23" t="s">
        <v>114</v>
      </c>
      <c r="E76" s="53">
        <f>E77</f>
        <v>0</v>
      </c>
      <c r="F76" s="11"/>
    </row>
    <row r="77" spans="1:6" ht="25.5" customHeight="1">
      <c r="A77" s="27" t="s">
        <v>65</v>
      </c>
      <c r="B77" s="23" t="s">
        <v>160</v>
      </c>
      <c r="C77" s="10" t="s">
        <v>161</v>
      </c>
      <c r="D77" s="23" t="s">
        <v>60</v>
      </c>
      <c r="E77" s="53">
        <v>0</v>
      </c>
      <c r="F77" s="11"/>
    </row>
    <row r="78" spans="1:6" ht="25.5" customHeight="1">
      <c r="A78" s="27" t="s">
        <v>39</v>
      </c>
      <c r="B78" s="23" t="s">
        <v>34</v>
      </c>
      <c r="C78" s="10" t="s">
        <v>103</v>
      </c>
      <c r="D78" s="23" t="s">
        <v>4</v>
      </c>
      <c r="E78" s="53">
        <f>E79</f>
        <v>4</v>
      </c>
      <c r="F78" s="24"/>
    </row>
    <row r="79" spans="1:6" ht="24" customHeight="1">
      <c r="A79" s="71" t="s">
        <v>48</v>
      </c>
      <c r="B79" s="23" t="s">
        <v>34</v>
      </c>
      <c r="C79" s="10" t="s">
        <v>104</v>
      </c>
      <c r="D79" s="23" t="s">
        <v>4</v>
      </c>
      <c r="E79" s="53">
        <f>E80</f>
        <v>4</v>
      </c>
      <c r="F79" s="24"/>
    </row>
    <row r="80" spans="1:6" ht="65.25" customHeight="1">
      <c r="A80" s="71" t="s">
        <v>113</v>
      </c>
      <c r="B80" s="23" t="s">
        <v>34</v>
      </c>
      <c r="C80" s="10" t="s">
        <v>104</v>
      </c>
      <c r="D80" s="23" t="s">
        <v>114</v>
      </c>
      <c r="E80" s="53">
        <f>E81</f>
        <v>4</v>
      </c>
      <c r="F80" s="24"/>
    </row>
    <row r="81" spans="1:6" ht="24" customHeight="1">
      <c r="A81" s="31" t="s">
        <v>65</v>
      </c>
      <c r="B81" s="23" t="s">
        <v>34</v>
      </c>
      <c r="C81" s="10" t="s">
        <v>104</v>
      </c>
      <c r="D81" s="23" t="s">
        <v>60</v>
      </c>
      <c r="E81" s="53">
        <v>4</v>
      </c>
      <c r="F81" s="24"/>
    </row>
    <row r="82" spans="1:6" ht="66.75" customHeight="1">
      <c r="A82" s="31" t="s">
        <v>145</v>
      </c>
      <c r="B82" s="23" t="s">
        <v>34</v>
      </c>
      <c r="C82" s="10" t="s">
        <v>146</v>
      </c>
      <c r="D82" s="23" t="s">
        <v>4</v>
      </c>
      <c r="E82" s="53">
        <f>E83</f>
        <v>110</v>
      </c>
      <c r="F82" s="24"/>
    </row>
    <row r="83" spans="1:6" ht="38.25" customHeight="1">
      <c r="A83" s="31" t="s">
        <v>64</v>
      </c>
      <c r="B83" s="23" t="s">
        <v>34</v>
      </c>
      <c r="C83" s="10" t="s">
        <v>144</v>
      </c>
      <c r="D83" s="23" t="s">
        <v>115</v>
      </c>
      <c r="E83" s="53">
        <f>E84</f>
        <v>110</v>
      </c>
      <c r="F83" s="24"/>
    </row>
    <row r="84" spans="1:6" ht="24" customHeight="1">
      <c r="A84" s="31" t="s">
        <v>163</v>
      </c>
      <c r="B84" s="23" t="s">
        <v>34</v>
      </c>
      <c r="C84" s="10" t="s">
        <v>144</v>
      </c>
      <c r="D84" s="23" t="s">
        <v>147</v>
      </c>
      <c r="E84" s="53">
        <v>110</v>
      </c>
      <c r="F84" s="24"/>
    </row>
    <row r="85" spans="1:6" ht="24" customHeight="1">
      <c r="A85" s="70" t="s">
        <v>9</v>
      </c>
      <c r="B85" s="39" t="s">
        <v>6</v>
      </c>
      <c r="C85" s="10" t="s">
        <v>93</v>
      </c>
      <c r="D85" s="39" t="s">
        <v>4</v>
      </c>
      <c r="E85" s="54">
        <f>E90+E86</f>
        <v>12241.03</v>
      </c>
      <c r="F85" s="55">
        <f>F90</f>
        <v>0</v>
      </c>
    </row>
    <row r="86" spans="1:6" ht="24" customHeight="1">
      <c r="A86" s="72" t="s">
        <v>87</v>
      </c>
      <c r="B86" s="39" t="s">
        <v>89</v>
      </c>
      <c r="C86" s="42" t="s">
        <v>93</v>
      </c>
      <c r="D86" s="39" t="s">
        <v>4</v>
      </c>
      <c r="E86" s="54">
        <f>E87</f>
        <v>52.7</v>
      </c>
      <c r="F86" s="55"/>
    </row>
    <row r="87" spans="1:6" ht="29.25" customHeight="1">
      <c r="A87" s="27" t="s">
        <v>88</v>
      </c>
      <c r="B87" s="23" t="s">
        <v>89</v>
      </c>
      <c r="C87" s="10" t="s">
        <v>119</v>
      </c>
      <c r="D87" s="23" t="s">
        <v>4</v>
      </c>
      <c r="E87" s="53">
        <f>E88</f>
        <v>52.7</v>
      </c>
      <c r="F87" s="55"/>
    </row>
    <row r="88" spans="1:6" ht="21.75" customHeight="1">
      <c r="A88" s="27" t="s">
        <v>113</v>
      </c>
      <c r="B88" s="23" t="s">
        <v>89</v>
      </c>
      <c r="C88" s="10" t="s">
        <v>119</v>
      </c>
      <c r="D88" s="23" t="s">
        <v>114</v>
      </c>
      <c r="E88" s="53">
        <f>E89</f>
        <v>52.7</v>
      </c>
      <c r="F88" s="55"/>
    </row>
    <row r="89" spans="1:6" s="20" customFormat="1" ht="69.75" customHeight="1">
      <c r="A89" s="27" t="s">
        <v>65</v>
      </c>
      <c r="B89" s="23" t="s">
        <v>89</v>
      </c>
      <c r="C89" s="10" t="s">
        <v>119</v>
      </c>
      <c r="D89" s="23" t="s">
        <v>60</v>
      </c>
      <c r="E89" s="53">
        <v>52.7</v>
      </c>
      <c r="F89" s="55"/>
    </row>
    <row r="90" spans="1:6" ht="42" customHeight="1">
      <c r="A90" s="75" t="s">
        <v>35</v>
      </c>
      <c r="B90" s="56" t="s">
        <v>32</v>
      </c>
      <c r="C90" s="56" t="s">
        <v>93</v>
      </c>
      <c r="D90" s="56" t="s">
        <v>4</v>
      </c>
      <c r="E90" s="57">
        <f>E91+E110</f>
        <v>12188.33</v>
      </c>
      <c r="F90" s="24"/>
    </row>
    <row r="91" spans="1:6" ht="31.5" customHeight="1">
      <c r="A91" s="80" t="s">
        <v>138</v>
      </c>
      <c r="B91" s="39" t="s">
        <v>32</v>
      </c>
      <c r="C91" s="39" t="s">
        <v>109</v>
      </c>
      <c r="D91" s="39" t="s">
        <v>4</v>
      </c>
      <c r="E91" s="58">
        <f>E92+E95+E98+E101+E104+E106+E108</f>
        <v>11988.33</v>
      </c>
      <c r="F91" s="11">
        <f>F92</f>
        <v>0</v>
      </c>
    </row>
    <row r="92" spans="1:7" ht="66" customHeight="1">
      <c r="A92" s="64" t="s">
        <v>71</v>
      </c>
      <c r="B92" s="23" t="s">
        <v>32</v>
      </c>
      <c r="C92" s="10" t="s">
        <v>110</v>
      </c>
      <c r="D92" s="23" t="s">
        <v>4</v>
      </c>
      <c r="E92" s="53">
        <f>E93</f>
        <v>2617</v>
      </c>
      <c r="F92" s="24">
        <f>F94</f>
        <v>0</v>
      </c>
      <c r="G92" s="95"/>
    </row>
    <row r="93" spans="1:6" ht="25.5" customHeight="1">
      <c r="A93" s="27" t="s">
        <v>113</v>
      </c>
      <c r="B93" s="23" t="s">
        <v>32</v>
      </c>
      <c r="C93" s="10" t="s">
        <v>110</v>
      </c>
      <c r="D93" s="23" t="s">
        <v>114</v>
      </c>
      <c r="E93" s="53">
        <f>E94</f>
        <v>2617</v>
      </c>
      <c r="F93" s="24"/>
    </row>
    <row r="94" spans="1:6" ht="40.5" customHeight="1">
      <c r="A94" s="64" t="s">
        <v>65</v>
      </c>
      <c r="B94" s="23" t="s">
        <v>32</v>
      </c>
      <c r="C94" s="10" t="s">
        <v>110</v>
      </c>
      <c r="D94" s="23" t="s">
        <v>60</v>
      </c>
      <c r="E94" s="53">
        <v>2617</v>
      </c>
      <c r="F94" s="9"/>
    </row>
    <row r="95" spans="1:6" ht="87" customHeight="1">
      <c r="A95" s="64" t="s">
        <v>74</v>
      </c>
      <c r="B95" s="23" t="s">
        <v>32</v>
      </c>
      <c r="C95" s="10" t="s">
        <v>111</v>
      </c>
      <c r="D95" s="23" t="s">
        <v>4</v>
      </c>
      <c r="E95" s="53">
        <f>E96</f>
        <v>5633.5</v>
      </c>
      <c r="F95" s="9"/>
    </row>
    <row r="96" spans="1:6" ht="22.5" customHeight="1">
      <c r="A96" s="27" t="s">
        <v>113</v>
      </c>
      <c r="B96" s="23" t="s">
        <v>32</v>
      </c>
      <c r="C96" s="10" t="s">
        <v>111</v>
      </c>
      <c r="D96" s="23" t="s">
        <v>114</v>
      </c>
      <c r="E96" s="53">
        <f>E97</f>
        <v>5633.5</v>
      </c>
      <c r="F96" s="9"/>
    </row>
    <row r="97" spans="1:6" ht="27" customHeight="1">
      <c r="A97" s="64" t="s">
        <v>65</v>
      </c>
      <c r="B97" s="23" t="s">
        <v>32</v>
      </c>
      <c r="C97" s="10" t="s">
        <v>111</v>
      </c>
      <c r="D97" s="23" t="s">
        <v>60</v>
      </c>
      <c r="E97" s="53">
        <v>5633.5</v>
      </c>
      <c r="F97" s="9"/>
    </row>
    <row r="98" spans="1:6" ht="26.25" customHeight="1">
      <c r="A98" s="64" t="s">
        <v>72</v>
      </c>
      <c r="B98" s="23" t="s">
        <v>32</v>
      </c>
      <c r="C98" s="10" t="s">
        <v>112</v>
      </c>
      <c r="D98" s="23" t="s">
        <v>4</v>
      </c>
      <c r="E98" s="53">
        <f>E99</f>
        <v>400</v>
      </c>
      <c r="F98" s="9"/>
    </row>
    <row r="99" spans="1:6" s="30" customFormat="1" ht="23.25" customHeight="1">
      <c r="A99" s="27" t="s">
        <v>113</v>
      </c>
      <c r="B99" s="23" t="s">
        <v>32</v>
      </c>
      <c r="C99" s="10" t="s">
        <v>112</v>
      </c>
      <c r="D99" s="23" t="s">
        <v>114</v>
      </c>
      <c r="E99" s="53">
        <f>E100</f>
        <v>400</v>
      </c>
      <c r="F99" s="9"/>
    </row>
    <row r="100" spans="1:6" s="30" customFormat="1" ht="27.75" customHeight="1">
      <c r="A100" s="64" t="s">
        <v>65</v>
      </c>
      <c r="B100" s="23" t="s">
        <v>32</v>
      </c>
      <c r="C100" s="10" t="s">
        <v>112</v>
      </c>
      <c r="D100" s="23" t="s">
        <v>60</v>
      </c>
      <c r="E100" s="53">
        <v>400</v>
      </c>
      <c r="F100" s="9"/>
    </row>
    <row r="101" spans="1:6" s="30" customFormat="1" ht="136.5" customHeight="1">
      <c r="A101" s="27" t="s">
        <v>73</v>
      </c>
      <c r="B101" s="23" t="s">
        <v>32</v>
      </c>
      <c r="C101" s="10" t="s">
        <v>105</v>
      </c>
      <c r="D101" s="23" t="s">
        <v>4</v>
      </c>
      <c r="E101" s="53">
        <f>E102</f>
        <v>3337.83</v>
      </c>
      <c r="F101" s="36"/>
    </row>
    <row r="102" spans="1:6" s="30" customFormat="1" ht="66" customHeight="1">
      <c r="A102" s="27" t="s">
        <v>113</v>
      </c>
      <c r="B102" s="23" t="s">
        <v>32</v>
      </c>
      <c r="C102" s="10" t="s">
        <v>105</v>
      </c>
      <c r="D102" s="23" t="s">
        <v>114</v>
      </c>
      <c r="E102" s="53">
        <f>E103</f>
        <v>3337.83</v>
      </c>
      <c r="F102" s="36"/>
    </row>
    <row r="103" spans="1:6" s="30" customFormat="1" ht="38.25" customHeight="1">
      <c r="A103" s="64" t="s">
        <v>65</v>
      </c>
      <c r="B103" s="23" t="s">
        <v>32</v>
      </c>
      <c r="C103" s="10" t="s">
        <v>105</v>
      </c>
      <c r="D103" s="23" t="s">
        <v>60</v>
      </c>
      <c r="E103" s="53">
        <v>3337.83</v>
      </c>
      <c r="F103" s="36"/>
    </row>
    <row r="104" spans="1:6" s="30" customFormat="1" ht="41.25" customHeight="1">
      <c r="A104" s="27" t="s">
        <v>153</v>
      </c>
      <c r="B104" s="23" t="s">
        <v>32</v>
      </c>
      <c r="C104" s="10" t="s">
        <v>154</v>
      </c>
      <c r="D104" s="23" t="s">
        <v>114</v>
      </c>
      <c r="E104" s="53">
        <f>E105</f>
        <v>0</v>
      </c>
      <c r="F104" s="59"/>
    </row>
    <row r="105" spans="1:6" s="30" customFormat="1" ht="45.75" customHeight="1">
      <c r="A105" s="27" t="s">
        <v>65</v>
      </c>
      <c r="B105" s="23" t="s">
        <v>32</v>
      </c>
      <c r="C105" s="10" t="s">
        <v>154</v>
      </c>
      <c r="D105" s="23" t="s">
        <v>60</v>
      </c>
      <c r="E105" s="53">
        <v>0</v>
      </c>
      <c r="F105" s="59"/>
    </row>
    <row r="106" spans="1:6" s="30" customFormat="1" ht="45.75" customHeight="1">
      <c r="A106" s="27" t="s">
        <v>150</v>
      </c>
      <c r="B106" s="23" t="s">
        <v>32</v>
      </c>
      <c r="C106" s="10" t="s">
        <v>152</v>
      </c>
      <c r="D106" s="23" t="s">
        <v>4</v>
      </c>
      <c r="E106" s="53">
        <f>E107</f>
        <v>0</v>
      </c>
      <c r="F106" s="59"/>
    </row>
    <row r="107" spans="1:6" s="30" customFormat="1" ht="56.25" customHeight="1">
      <c r="A107" s="68" t="s">
        <v>65</v>
      </c>
      <c r="B107" s="23" t="s">
        <v>32</v>
      </c>
      <c r="C107" s="10" t="s">
        <v>152</v>
      </c>
      <c r="D107" s="23" t="s">
        <v>60</v>
      </c>
      <c r="E107" s="53">
        <v>0</v>
      </c>
      <c r="F107" s="59"/>
    </row>
    <row r="108" spans="1:6" s="30" customFormat="1" ht="73.5" customHeight="1">
      <c r="A108" s="27" t="s">
        <v>151</v>
      </c>
      <c r="B108" s="23" t="s">
        <v>32</v>
      </c>
      <c r="C108" s="10" t="s">
        <v>158</v>
      </c>
      <c r="D108" s="23" t="s">
        <v>4</v>
      </c>
      <c r="E108" s="53">
        <f>E109</f>
        <v>0</v>
      </c>
      <c r="F108" s="59"/>
    </row>
    <row r="109" spans="1:6" s="30" customFormat="1" ht="24" customHeight="1">
      <c r="A109" s="68" t="s">
        <v>65</v>
      </c>
      <c r="B109" s="23" t="s">
        <v>32</v>
      </c>
      <c r="C109" s="10" t="s">
        <v>158</v>
      </c>
      <c r="D109" s="23" t="s">
        <v>60</v>
      </c>
      <c r="E109" s="53">
        <v>0</v>
      </c>
      <c r="F109" s="59"/>
    </row>
    <row r="110" spans="1:6" s="30" customFormat="1" ht="27" customHeight="1">
      <c r="A110" s="82" t="s">
        <v>131</v>
      </c>
      <c r="B110" s="39"/>
      <c r="C110" s="42"/>
      <c r="D110" s="39"/>
      <c r="E110" s="54">
        <f>E111</f>
        <v>200</v>
      </c>
      <c r="F110" s="59"/>
    </row>
    <row r="111" spans="1:6" s="30" customFormat="1" ht="27" customHeight="1">
      <c r="A111" s="27" t="s">
        <v>149</v>
      </c>
      <c r="B111" s="23" t="s">
        <v>32</v>
      </c>
      <c r="C111" s="10" t="s">
        <v>108</v>
      </c>
      <c r="D111" s="23" t="s">
        <v>4</v>
      </c>
      <c r="E111" s="53">
        <f>E112</f>
        <v>200</v>
      </c>
      <c r="F111" s="59"/>
    </row>
    <row r="112" spans="1:6" ht="66.75" customHeight="1">
      <c r="A112" s="27" t="s">
        <v>113</v>
      </c>
      <c r="B112" s="23" t="s">
        <v>32</v>
      </c>
      <c r="C112" s="10" t="s">
        <v>108</v>
      </c>
      <c r="D112" s="23" t="s">
        <v>114</v>
      </c>
      <c r="E112" s="53">
        <f>E113</f>
        <v>200</v>
      </c>
      <c r="F112" s="59"/>
    </row>
    <row r="113" spans="1:6" ht="20.25" customHeight="1">
      <c r="A113" s="64" t="s">
        <v>65</v>
      </c>
      <c r="B113" s="23" t="s">
        <v>32</v>
      </c>
      <c r="C113" s="10" t="s">
        <v>108</v>
      </c>
      <c r="D113" s="23" t="s">
        <v>60</v>
      </c>
      <c r="E113" s="53">
        <v>200</v>
      </c>
      <c r="F113" s="59"/>
    </row>
    <row r="114" spans="1:6" ht="18.75" customHeight="1">
      <c r="A114" s="80" t="s">
        <v>162</v>
      </c>
      <c r="B114" s="39"/>
      <c r="C114" s="42"/>
      <c r="D114" s="39"/>
      <c r="E114" s="54">
        <f>E115+E120</f>
        <v>28845</v>
      </c>
      <c r="F114" s="24">
        <f>F124+F126+F130</f>
        <v>0</v>
      </c>
    </row>
    <row r="115" spans="1:6" ht="24" customHeight="1">
      <c r="A115" s="70" t="s">
        <v>10</v>
      </c>
      <c r="B115" s="42" t="s">
        <v>7</v>
      </c>
      <c r="C115" s="10" t="s">
        <v>93</v>
      </c>
      <c r="D115" s="42" t="s">
        <v>4</v>
      </c>
      <c r="E115" s="43">
        <f>E116</f>
        <v>200</v>
      </c>
      <c r="F115" s="16">
        <f>F116</f>
        <v>0</v>
      </c>
    </row>
    <row r="116" spans="1:6" ht="31.5" customHeight="1">
      <c r="A116" s="77" t="s">
        <v>20</v>
      </c>
      <c r="B116" s="10" t="s">
        <v>8</v>
      </c>
      <c r="C116" s="10" t="s">
        <v>91</v>
      </c>
      <c r="D116" s="10" t="s">
        <v>4</v>
      </c>
      <c r="E116" s="48">
        <f>E117</f>
        <v>200</v>
      </c>
      <c r="F116" s="9"/>
    </row>
    <row r="117" spans="1:6" ht="33" customHeight="1">
      <c r="A117" s="64" t="s">
        <v>21</v>
      </c>
      <c r="B117" s="10" t="s">
        <v>8</v>
      </c>
      <c r="C117" s="10" t="s">
        <v>92</v>
      </c>
      <c r="D117" s="10" t="s">
        <v>4</v>
      </c>
      <c r="E117" s="48">
        <f>E118</f>
        <v>200</v>
      </c>
      <c r="F117" s="9"/>
    </row>
    <row r="118" spans="1:6" ht="35.25" customHeight="1">
      <c r="A118" s="27" t="s">
        <v>113</v>
      </c>
      <c r="B118" s="23" t="s">
        <v>8</v>
      </c>
      <c r="C118" s="10" t="s">
        <v>92</v>
      </c>
      <c r="D118" s="23" t="s">
        <v>114</v>
      </c>
      <c r="E118" s="53">
        <f>E119</f>
        <v>200</v>
      </c>
      <c r="F118" s="24"/>
    </row>
    <row r="119" spans="1:6" ht="25.5" customHeight="1">
      <c r="A119" s="64" t="s">
        <v>65</v>
      </c>
      <c r="B119" s="23" t="s">
        <v>8</v>
      </c>
      <c r="C119" s="10" t="s">
        <v>92</v>
      </c>
      <c r="D119" s="23" t="s">
        <v>60</v>
      </c>
      <c r="E119" s="53">
        <v>200</v>
      </c>
      <c r="F119" s="24"/>
    </row>
    <row r="120" spans="1:6" ht="27.75" customHeight="1">
      <c r="A120" s="81" t="s">
        <v>70</v>
      </c>
      <c r="B120" s="42" t="s">
        <v>22</v>
      </c>
      <c r="C120" s="42" t="s">
        <v>93</v>
      </c>
      <c r="D120" s="42" t="s">
        <v>4</v>
      </c>
      <c r="E120" s="43">
        <f>E121+E124+E125+E127+E129</f>
        <v>28645</v>
      </c>
      <c r="F120" s="16">
        <f>F114</f>
        <v>0</v>
      </c>
    </row>
    <row r="121" spans="1:6" ht="28.5" customHeight="1">
      <c r="A121" s="66" t="s">
        <v>49</v>
      </c>
      <c r="B121" s="23" t="s">
        <v>23</v>
      </c>
      <c r="C121" s="10" t="s">
        <v>94</v>
      </c>
      <c r="D121" s="23" t="s">
        <v>4</v>
      </c>
      <c r="E121" s="53">
        <f>E122</f>
        <v>300</v>
      </c>
      <c r="F121" s="24"/>
    </row>
    <row r="122" spans="1:6" ht="39.75" customHeight="1">
      <c r="A122" s="66" t="s">
        <v>113</v>
      </c>
      <c r="B122" s="23" t="s">
        <v>23</v>
      </c>
      <c r="C122" s="10" t="s">
        <v>94</v>
      </c>
      <c r="D122" s="23" t="s">
        <v>114</v>
      </c>
      <c r="E122" s="53">
        <f>E123</f>
        <v>300</v>
      </c>
      <c r="F122" s="24"/>
    </row>
    <row r="123" spans="1:6" ht="24.75" customHeight="1">
      <c r="A123" s="66" t="s">
        <v>65</v>
      </c>
      <c r="B123" s="23" t="s">
        <v>23</v>
      </c>
      <c r="C123" s="10" t="s">
        <v>94</v>
      </c>
      <c r="D123" s="23" t="s">
        <v>60</v>
      </c>
      <c r="E123" s="53">
        <v>300</v>
      </c>
      <c r="F123" s="24"/>
    </row>
    <row r="124" spans="1:6" ht="60" customHeight="1">
      <c r="A124" s="27" t="s">
        <v>68</v>
      </c>
      <c r="B124" s="23" t="s">
        <v>23</v>
      </c>
      <c r="C124" s="10" t="s">
        <v>130</v>
      </c>
      <c r="D124" s="23" t="s">
        <v>67</v>
      </c>
      <c r="E124" s="53">
        <v>23868</v>
      </c>
      <c r="F124" s="24"/>
    </row>
    <row r="125" spans="1:6" ht="27.75" customHeight="1">
      <c r="A125" s="27" t="s">
        <v>113</v>
      </c>
      <c r="B125" s="23" t="s">
        <v>23</v>
      </c>
      <c r="C125" s="10" t="s">
        <v>130</v>
      </c>
      <c r="D125" s="23" t="s">
        <v>114</v>
      </c>
      <c r="E125" s="53">
        <f>E126</f>
        <v>4437</v>
      </c>
      <c r="F125" s="24"/>
    </row>
    <row r="126" spans="1:6" ht="27.75" customHeight="1">
      <c r="A126" s="27" t="s">
        <v>65</v>
      </c>
      <c r="B126" s="23" t="s">
        <v>23</v>
      </c>
      <c r="C126" s="10" t="s">
        <v>130</v>
      </c>
      <c r="D126" s="23" t="s">
        <v>60</v>
      </c>
      <c r="E126" s="53">
        <v>4437</v>
      </c>
      <c r="F126" s="24"/>
    </row>
    <row r="127" spans="1:6" ht="27.75" customHeight="1">
      <c r="A127" s="27" t="s">
        <v>120</v>
      </c>
      <c r="B127" s="23" t="s">
        <v>23</v>
      </c>
      <c r="C127" s="10" t="s">
        <v>130</v>
      </c>
      <c r="D127" s="23" t="s">
        <v>121</v>
      </c>
      <c r="E127" s="53">
        <f>E128</f>
        <v>0</v>
      </c>
      <c r="F127" s="24"/>
    </row>
    <row r="128" spans="1:6" ht="24.75" customHeight="1">
      <c r="A128" s="27" t="s">
        <v>107</v>
      </c>
      <c r="B128" s="23" t="s">
        <v>23</v>
      </c>
      <c r="C128" s="10" t="s">
        <v>130</v>
      </c>
      <c r="D128" s="23" t="s">
        <v>106</v>
      </c>
      <c r="E128" s="53">
        <v>0</v>
      </c>
      <c r="F128" s="24"/>
    </row>
    <row r="129" spans="1:6" s="20" customFormat="1" ht="25.5" customHeight="1">
      <c r="A129" s="27" t="s">
        <v>64</v>
      </c>
      <c r="B129" s="23" t="s">
        <v>23</v>
      </c>
      <c r="C129" s="10" t="s">
        <v>130</v>
      </c>
      <c r="D129" s="23" t="s">
        <v>115</v>
      </c>
      <c r="E129" s="53">
        <f>E130</f>
        <v>40</v>
      </c>
      <c r="F129" s="24"/>
    </row>
    <row r="130" spans="1:6" ht="16.5" customHeight="1">
      <c r="A130" s="65" t="s">
        <v>116</v>
      </c>
      <c r="B130" s="10" t="s">
        <v>23</v>
      </c>
      <c r="C130" s="23" t="s">
        <v>130</v>
      </c>
      <c r="D130" s="23" t="s">
        <v>63</v>
      </c>
      <c r="E130" s="53">
        <v>40</v>
      </c>
      <c r="F130" s="24"/>
    </row>
    <row r="131" spans="1:6" ht="27.75" customHeight="1">
      <c r="A131" s="78" t="s">
        <v>53</v>
      </c>
      <c r="B131" s="60" t="s">
        <v>58</v>
      </c>
      <c r="C131" s="32" t="s">
        <v>133</v>
      </c>
      <c r="D131" s="60" t="s">
        <v>4</v>
      </c>
      <c r="E131" s="43">
        <f>E132</f>
        <v>594</v>
      </c>
      <c r="F131" s="16"/>
    </row>
    <row r="132" spans="1:6" ht="81" customHeight="1">
      <c r="A132" s="27" t="s">
        <v>54</v>
      </c>
      <c r="B132" s="61" t="s">
        <v>59</v>
      </c>
      <c r="C132" s="10" t="s">
        <v>133</v>
      </c>
      <c r="D132" s="61" t="s">
        <v>4</v>
      </c>
      <c r="E132" s="53">
        <f>E133</f>
        <v>594</v>
      </c>
      <c r="F132" s="24"/>
    </row>
    <row r="133" spans="1:6" ht="30.75" customHeight="1">
      <c r="A133" s="27" t="s">
        <v>55</v>
      </c>
      <c r="B133" s="61" t="s">
        <v>59</v>
      </c>
      <c r="C133" s="10" t="s">
        <v>133</v>
      </c>
      <c r="D133" s="61" t="s">
        <v>4</v>
      </c>
      <c r="E133" s="53">
        <f>E134</f>
        <v>594</v>
      </c>
      <c r="F133" s="24"/>
    </row>
    <row r="134" spans="1:6" ht="41.25" customHeight="1">
      <c r="A134" s="27" t="s">
        <v>56</v>
      </c>
      <c r="B134" s="61" t="s">
        <v>59</v>
      </c>
      <c r="C134" s="10" t="s">
        <v>137</v>
      </c>
      <c r="D134" s="61" t="s">
        <v>4</v>
      </c>
      <c r="E134" s="53">
        <f>E135</f>
        <v>594</v>
      </c>
      <c r="F134" s="24"/>
    </row>
    <row r="135" spans="1:6" ht="74.25" customHeight="1">
      <c r="A135" s="27" t="s">
        <v>120</v>
      </c>
      <c r="B135" s="61" t="s">
        <v>59</v>
      </c>
      <c r="C135" s="10" t="s">
        <v>137</v>
      </c>
      <c r="D135" s="61" t="s">
        <v>121</v>
      </c>
      <c r="E135" s="53">
        <f>E136</f>
        <v>594</v>
      </c>
      <c r="F135" s="24"/>
    </row>
    <row r="136" spans="1:6" ht="33.75" customHeight="1">
      <c r="A136" s="27" t="s">
        <v>57</v>
      </c>
      <c r="B136" s="61" t="s">
        <v>59</v>
      </c>
      <c r="C136" s="10" t="s">
        <v>137</v>
      </c>
      <c r="D136" s="61" t="s">
        <v>69</v>
      </c>
      <c r="E136" s="53">
        <v>594</v>
      </c>
      <c r="F136" s="24"/>
    </row>
    <row r="137" spans="1:6" ht="24.75" customHeight="1">
      <c r="A137" s="76" t="s">
        <v>164</v>
      </c>
      <c r="B137" s="25"/>
      <c r="C137" s="42"/>
      <c r="D137" s="25"/>
      <c r="E137" s="54">
        <f>E138</f>
        <v>14957</v>
      </c>
      <c r="F137" s="11">
        <f>F139+F147</f>
        <v>0</v>
      </c>
    </row>
    <row r="138" spans="1:6" ht="61.5" customHeight="1">
      <c r="A138" s="84" t="s">
        <v>148</v>
      </c>
      <c r="B138" s="25" t="s">
        <v>126</v>
      </c>
      <c r="C138" s="42" t="s">
        <v>122</v>
      </c>
      <c r="D138" s="25" t="s">
        <v>4</v>
      </c>
      <c r="E138" s="62">
        <f>E139</f>
        <v>14957</v>
      </c>
      <c r="F138" s="11"/>
    </row>
    <row r="139" spans="1:6" ht="27" customHeight="1">
      <c r="A139" s="83" t="s">
        <v>127</v>
      </c>
      <c r="B139" s="39" t="s">
        <v>41</v>
      </c>
      <c r="C139" s="42" t="s">
        <v>122</v>
      </c>
      <c r="D139" s="39" t="s">
        <v>4</v>
      </c>
      <c r="E139" s="54">
        <f>E140+E141+E143+E147+E145</f>
        <v>14957</v>
      </c>
      <c r="F139" s="11">
        <f>F140+F142+F144</f>
        <v>0</v>
      </c>
    </row>
    <row r="140" spans="1:6" ht="58.5" customHeight="1">
      <c r="A140" s="27" t="s">
        <v>68</v>
      </c>
      <c r="B140" s="23" t="s">
        <v>41</v>
      </c>
      <c r="C140" s="10" t="s">
        <v>123</v>
      </c>
      <c r="D140" s="23" t="s">
        <v>67</v>
      </c>
      <c r="E140" s="53">
        <v>9891</v>
      </c>
      <c r="F140" s="24"/>
    </row>
    <row r="141" spans="1:6" ht="25.5" customHeight="1">
      <c r="A141" s="27" t="s">
        <v>113</v>
      </c>
      <c r="B141" s="23" t="s">
        <v>41</v>
      </c>
      <c r="C141" s="10" t="s">
        <v>123</v>
      </c>
      <c r="D141" s="23" t="s">
        <v>114</v>
      </c>
      <c r="E141" s="53">
        <f>E142</f>
        <v>4326</v>
      </c>
      <c r="F141" s="24"/>
    </row>
    <row r="142" spans="1:6" ht="19.5" customHeight="1">
      <c r="A142" s="27" t="s">
        <v>65</v>
      </c>
      <c r="B142" s="23" t="s">
        <v>41</v>
      </c>
      <c r="C142" s="10" t="s">
        <v>123</v>
      </c>
      <c r="D142" s="23" t="s">
        <v>60</v>
      </c>
      <c r="E142" s="53">
        <v>4326</v>
      </c>
      <c r="F142" s="24"/>
    </row>
    <row r="143" spans="1:6" ht="34.5" customHeight="1">
      <c r="A143" s="27" t="s">
        <v>64</v>
      </c>
      <c r="B143" s="23" t="s">
        <v>41</v>
      </c>
      <c r="C143" s="10" t="s">
        <v>123</v>
      </c>
      <c r="D143" s="23" t="s">
        <v>115</v>
      </c>
      <c r="E143" s="53">
        <f>E144</f>
        <v>60</v>
      </c>
      <c r="F143" s="24"/>
    </row>
    <row r="144" spans="1:6" ht="28.5" customHeight="1">
      <c r="A144" s="27" t="s">
        <v>116</v>
      </c>
      <c r="B144" s="23" t="s">
        <v>41</v>
      </c>
      <c r="C144" s="10" t="s">
        <v>123</v>
      </c>
      <c r="D144" s="23" t="s">
        <v>63</v>
      </c>
      <c r="E144" s="53">
        <v>60</v>
      </c>
      <c r="F144" s="24"/>
    </row>
    <row r="145" spans="1:6" ht="25.5" customHeight="1">
      <c r="A145" s="27" t="s">
        <v>157</v>
      </c>
      <c r="B145" s="23" t="s">
        <v>41</v>
      </c>
      <c r="C145" s="10" t="s">
        <v>156</v>
      </c>
      <c r="D145" s="23" t="s">
        <v>114</v>
      </c>
      <c r="E145" s="53">
        <f>E146</f>
        <v>450</v>
      </c>
      <c r="F145" s="24"/>
    </row>
    <row r="146" spans="1:6" ht="24" customHeight="1">
      <c r="A146" s="27" t="s">
        <v>65</v>
      </c>
      <c r="B146" s="23" t="s">
        <v>41</v>
      </c>
      <c r="C146" s="10" t="s">
        <v>156</v>
      </c>
      <c r="D146" s="23" t="s">
        <v>60</v>
      </c>
      <c r="E146" s="53">
        <v>450</v>
      </c>
      <c r="F146" s="24"/>
    </row>
    <row r="147" spans="1:6" ht="24" customHeight="1">
      <c r="A147" s="64" t="s">
        <v>24</v>
      </c>
      <c r="B147" s="10" t="s">
        <v>41</v>
      </c>
      <c r="C147" s="10" t="s">
        <v>124</v>
      </c>
      <c r="D147" s="10" t="s">
        <v>4</v>
      </c>
      <c r="E147" s="48">
        <f>E148</f>
        <v>230</v>
      </c>
      <c r="F147" s="9"/>
    </row>
    <row r="148" spans="1:6" ht="33" customHeight="1">
      <c r="A148" s="79" t="s">
        <v>42</v>
      </c>
      <c r="B148" s="23" t="s">
        <v>41</v>
      </c>
      <c r="C148" s="10" t="s">
        <v>125</v>
      </c>
      <c r="D148" s="23" t="s">
        <v>4</v>
      </c>
      <c r="E148" s="53">
        <f>E149</f>
        <v>230</v>
      </c>
      <c r="F148" s="24"/>
    </row>
    <row r="149" spans="1:6" ht="19.5" customHeight="1">
      <c r="A149" s="27" t="s">
        <v>64</v>
      </c>
      <c r="B149" s="23" t="s">
        <v>41</v>
      </c>
      <c r="C149" s="10" t="s">
        <v>125</v>
      </c>
      <c r="D149" s="23" t="s">
        <v>115</v>
      </c>
      <c r="E149" s="53">
        <f>E150</f>
        <v>230</v>
      </c>
      <c r="F149" s="24"/>
    </row>
    <row r="150" spans="1:6" ht="54" customHeight="1">
      <c r="A150" s="27" t="s">
        <v>116</v>
      </c>
      <c r="B150" s="23" t="s">
        <v>41</v>
      </c>
      <c r="C150" s="10" t="s">
        <v>125</v>
      </c>
      <c r="D150" s="23" t="s">
        <v>63</v>
      </c>
      <c r="E150" s="53">
        <v>230</v>
      </c>
      <c r="F150" s="24"/>
    </row>
    <row r="151" spans="1:6" s="63" customFormat="1" ht="15.75" customHeight="1">
      <c r="A151" s="27"/>
      <c r="B151" s="23"/>
      <c r="C151" s="10"/>
      <c r="D151" s="23"/>
      <c r="E151" s="24"/>
      <c r="F151" s="24"/>
    </row>
    <row r="152" spans="1:6" ht="12.75">
      <c r="A152" s="64"/>
      <c r="B152" s="10"/>
      <c r="C152" s="10"/>
      <c r="D152" s="10"/>
      <c r="E152" s="9"/>
      <c r="F152" s="9"/>
    </row>
    <row r="153" spans="1:6" ht="15">
      <c r="A153" s="81" t="s">
        <v>12</v>
      </c>
      <c r="B153" s="35"/>
      <c r="C153" s="35"/>
      <c r="D153" s="35"/>
      <c r="E153" s="36">
        <f>E18+E63+E70+E85+E114+E131+E137+E74</f>
        <v>68783.765</v>
      </c>
      <c r="F153" s="37">
        <f>F18+F70+F74+F85+F115+F120+F137+F63+F131</f>
        <v>316</v>
      </c>
    </row>
    <row r="154" spans="5:6" ht="12.75">
      <c r="E154" s="92"/>
      <c r="F154" s="3"/>
    </row>
    <row r="155" spans="2:6" ht="12.75">
      <c r="B155" s="96"/>
      <c r="C155" s="96"/>
      <c r="D155" s="26"/>
      <c r="E155" s="7"/>
      <c r="F155" s="3"/>
    </row>
    <row r="156" spans="5:6" ht="12.75">
      <c r="E156" s="7"/>
      <c r="F156" s="3"/>
    </row>
  </sheetData>
  <sheetProtection/>
  <mergeCells count="7">
    <mergeCell ref="B155:C155"/>
    <mergeCell ref="B15:D16"/>
    <mergeCell ref="E15:E17"/>
    <mergeCell ref="F15:F17"/>
    <mergeCell ref="A15:A17"/>
    <mergeCell ref="A11:F11"/>
    <mergeCell ref="A12:F1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68" r:id="rId1"/>
  <headerFooter alignWithMargins="0">
    <oddFooter>&amp;L198/мз</oddFooter>
  </headerFooter>
  <rowBreaks count="1" manualBreakCount="1">
    <brk id="1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2019-12-26T09:46:44Z</cp:lastPrinted>
  <dcterms:created xsi:type="dcterms:W3CDTF">2003-07-23T10:25:27Z</dcterms:created>
  <dcterms:modified xsi:type="dcterms:W3CDTF">2019-12-26T09:46:45Z</dcterms:modified>
  <cp:category/>
  <cp:version/>
  <cp:contentType/>
  <cp:contentStatus/>
</cp:coreProperties>
</file>