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<sst xmlns="http://schemas.openxmlformats.org/spreadsheetml/2006/main" count="756" uniqueCount="232">
  <si>
    <t>Наименование</t>
  </si>
  <si>
    <t>Целевая статья</t>
  </si>
  <si>
    <t>Вид расхода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</si>
  <si>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</si>
  <si>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</si>
  <si>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</si>
  <si>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</si>
  <si>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</si>
  <si>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</si>
  <si>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</si>
  <si>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</si>
  <si>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Благоустройство</t>
  </si>
  <si>
    <t>Образование</t>
  </si>
  <si>
    <t>Организационно-воспитательная работа с молодежью</t>
  </si>
  <si>
    <t>Культура</t>
  </si>
  <si>
    <t>ВСЕГО РАСХОДОВ</t>
  </si>
  <si>
    <t>Резервные фонды</t>
  </si>
  <si>
    <t>Другие вопросы в области национальной экономики</t>
  </si>
  <si>
    <t>Физическая культура  и спорт</t>
  </si>
  <si>
    <t>Физическая культура</t>
  </si>
  <si>
    <t>Культура, кинематография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</si>
  <si>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</si>
  <si>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</si>
  <si>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</si>
  <si>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Жилищное хозяйство</t>
  </si>
  <si>
    <t>Социальная политика</t>
  </si>
  <si>
    <t>Пенсионное обеспечение</t>
  </si>
  <si>
    <t>Глава муниципального образования</t>
  </si>
  <si>
    <t>Резервные фонды местных администраций</t>
  </si>
  <si>
    <t>Резервные средства</t>
  </si>
  <si>
    <t>Социальное обеспечение и иные выплаты населению</t>
  </si>
  <si>
    <t>Функционирование высшего должностного лица субъекта Российской Федерации и муниципального образования</t>
  </si>
  <si>
    <t>Прочие расходы на обеспечение деятельности центрального аппарата</t>
  </si>
  <si>
    <t>Центральный аппарат (муниципальные служащие)</t>
  </si>
  <si>
    <t>Председатель представительного органа муниципального самоуправления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</si>
  <si>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</si>
  <si>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</si>
  <si>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</si>
  <si>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240</t>
  </si>
  <si>
    <t>Обеспечение деятельности МКУ "Спортивная база "Химик"</t>
  </si>
  <si>
    <t>Укрепление материально-технической базы, в том числе содержание плоскостных сооружений, приобретение спортивного инвентаря</t>
  </si>
  <si>
    <t>200</t>
  </si>
  <si>
    <t>Социальное обеспечение населения</t>
  </si>
  <si>
    <t>300</t>
  </si>
  <si>
    <t>310</t>
  </si>
  <si>
    <t>870</t>
  </si>
  <si>
    <t>800</t>
  </si>
  <si>
    <t>110</t>
  </si>
  <si>
    <t>100</t>
  </si>
  <si>
    <t>120</t>
  </si>
  <si>
    <t>05 0 00 00000</t>
  </si>
  <si>
    <t>05 0 01 00000</t>
  </si>
  <si>
    <t>05 0 02 00000</t>
  </si>
  <si>
    <t>05 0 03 00000</t>
  </si>
  <si>
    <t>17 0 00 00000</t>
  </si>
  <si>
    <t>99 0 00 00000</t>
  </si>
  <si>
    <t>Расходы на выплаты персоналу муниципальных органов</t>
  </si>
  <si>
    <t>99 0 05 00000</t>
  </si>
  <si>
    <t>95 0 00 00000</t>
  </si>
  <si>
    <t>Код</t>
  </si>
  <si>
    <t>Раздел подраздел</t>
  </si>
  <si>
    <t>0102</t>
  </si>
  <si>
    <t>0103</t>
  </si>
  <si>
    <t>0104</t>
  </si>
  <si>
    <t>0111</t>
  </si>
  <si>
    <t>0203</t>
  </si>
  <si>
    <t>0309</t>
  </si>
  <si>
    <t>0314</t>
  </si>
  <si>
    <t>0409</t>
  </si>
  <si>
    <t>0412</t>
  </si>
  <si>
    <t>0501</t>
  </si>
  <si>
    <t>0502</t>
  </si>
  <si>
    <t>0503</t>
  </si>
  <si>
    <t>0707</t>
  </si>
  <si>
    <t>0801</t>
  </si>
  <si>
    <t>1001</t>
  </si>
  <si>
    <t>1003</t>
  </si>
  <si>
    <t>1101</t>
  </si>
  <si>
    <t>1202</t>
  </si>
  <si>
    <t>1204</t>
  </si>
  <si>
    <t>16 0 00 00000</t>
  </si>
  <si>
    <t>Озеленение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</si>
  <si>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</si>
  <si>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</si>
  <si>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</si>
  <si>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муниципальных нужд</t>
  </si>
  <si>
    <t>Закупка товаров, работ и услуг для муниципальных нужд</t>
  </si>
  <si>
    <t>0200</t>
  </si>
  <si>
    <t>0300</t>
  </si>
  <si>
    <t>0400</t>
  </si>
  <si>
    <t>0500</t>
  </si>
  <si>
    <t>0700</t>
  </si>
  <si>
    <t>0800</t>
  </si>
  <si>
    <t>1000</t>
  </si>
  <si>
    <t>1100</t>
  </si>
  <si>
    <t>1200</t>
  </si>
  <si>
    <t>Иные бюджетные ассигнования</t>
  </si>
  <si>
    <t>Расходы на выплаты персоналу в целях обеспечения функций муниципальными органами, казенными учреждениями</t>
  </si>
  <si>
    <t>Расходы на выплаты персоналу в целях обеспечения выполнения функций муниципальными органами, казенными учреждениями</t>
  </si>
  <si>
    <t>Дорожное хозяйство (дорожные фонды)</t>
  </si>
  <si>
    <t>Публичные нормативные социальные выплаты гражданам</t>
  </si>
  <si>
    <t>Организация и проведение физкультурно-спортивных мероприятий, в том числе участие команд поселения в соревнованиях</t>
  </si>
  <si>
    <t>Обеспечение безопасности дорожного движения автотранспорта и пешеходов</t>
  </si>
  <si>
    <t>0100</t>
  </si>
  <si>
    <t>13 5 03 51180</t>
  </si>
  <si>
    <t>Уплата иных платежей</t>
  </si>
  <si>
    <t>850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</si>
  <si>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</si>
  <si>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Молодежная политика </t>
  </si>
  <si>
    <t>Центральный аппарат (служащие аппарата)</t>
  </si>
  <si>
    <t>08 0 00 00000</t>
  </si>
  <si>
    <t>08 0 01 00000</t>
  </si>
  <si>
    <t>08 0 01 18000</t>
  </si>
  <si>
    <t>08 0 02 00000</t>
  </si>
  <si>
    <t>08 0 02 47000</t>
  </si>
  <si>
    <t>17 0 05 00000</t>
  </si>
  <si>
    <t>95 0 00 07705</t>
  </si>
  <si>
    <t>95 0 00 07005</t>
  </si>
  <si>
    <t>540</t>
  </si>
  <si>
    <t>500</t>
  </si>
  <si>
    <t>Иные межбюджетные трансферты</t>
  </si>
  <si>
    <t>Межбюджетные трансферты</t>
  </si>
  <si>
    <t>Передача полномочий (части полномочий) по составлению проекта местного бюджета и его исполнению</t>
  </si>
  <si>
    <t>Передача полномочий (части полномочий) по проведению внешнего муниципального финансового контроля</t>
  </si>
  <si>
    <t>Непрограммные расходы</t>
  </si>
  <si>
    <t>13 0 00 00000</t>
  </si>
  <si>
    <t>13 5 00 00000</t>
  </si>
  <si>
    <t>Субвенции на осуществление первичного воинского учета на территориях, где отсутствуют военные комиссариаты</t>
  </si>
  <si>
    <t>Расходы на выплаты персоналу казенных учреждений</t>
  </si>
  <si>
    <t>Муниципальная программа "Муниципальное управление в городском поселении Скоропусковский" на 2018-2020 годы</t>
  </si>
  <si>
    <t>06 0 00 00000</t>
  </si>
  <si>
    <t>Доплата к пенсиям муниципальных служащих</t>
  </si>
  <si>
    <t>06 0 03 22000</t>
  </si>
  <si>
    <t>06 0 01 97000</t>
  </si>
  <si>
    <t>06 0 01 98000</t>
  </si>
  <si>
    <t>06 0 01 99000</t>
  </si>
  <si>
    <t>06 0 02 99000</t>
  </si>
  <si>
    <t>06 0 03 99000</t>
  </si>
  <si>
    <t>Прочие закупки в области ИКТ</t>
  </si>
  <si>
    <t>Повышение квалификации сотрудников</t>
  </si>
  <si>
    <t>06 0 01 20000</t>
  </si>
  <si>
    <t>06 0 01 10000</t>
  </si>
  <si>
    <t>0410</t>
  </si>
  <si>
    <t>Связь и информатика</t>
  </si>
  <si>
    <t>Муниципальная программа "Обеспечение безопасности населения городского поселения Скоропусковский на 2017-2021 годы"</t>
  </si>
  <si>
    <t>Муниципальная программа "Формирование современной комфортной городской среды городского поселения Скоропусковский на 2018-2023 годы"</t>
  </si>
  <si>
    <t>Подпрограмма "Комфортная городская среда"</t>
  </si>
  <si>
    <t>Комплексное благоустройство дворовых территорий многоквартирных домов</t>
  </si>
  <si>
    <t>Подпрограмма "Содержание и ремонт внутриквартальных дорог, тротуаров и дорог общего пользования</t>
  </si>
  <si>
    <t>Подпрограмма "Доступная среда"</t>
  </si>
  <si>
    <t>Создание безбарьерной среды для маломобильных граждан в зоне общественных пространств</t>
  </si>
  <si>
    <t>Муниципальная программа "Развитие инженерной инфраструктуры городского поселения Скоропусковский на 2019-2023 годы"</t>
  </si>
  <si>
    <t>Развитие информационных технологий в сфере ЖКХ</t>
  </si>
  <si>
    <t>Проведение инвентаризации объектов жилищно-коммунального хозяйства и благоустройства</t>
  </si>
  <si>
    <t>Подпрограмма "Создание условий для обеспечения комфортного проживания жителей в многоквартирных домах"</t>
  </si>
  <si>
    <t>Обеспечение своевременного качественного капитального ремонта общего имущества в многоквартирных домах</t>
  </si>
  <si>
    <t>Ремонт подъездов в многоквартирных домах</t>
  </si>
  <si>
    <t>Повышение класса энергетической эффективности многоквартирных домов</t>
  </si>
  <si>
    <t>Усовершенствование оборудования и зданий котельных</t>
  </si>
  <si>
    <t>Ремонт участков сетей теплоснабжения</t>
  </si>
  <si>
    <t>Ремонт водопроводных сетей</t>
  </si>
  <si>
    <t>Ремонт и модернизация канализационных сетей напорного и самотечного коллектора</t>
  </si>
  <si>
    <t>Модернизация и замена оборудования водозаборных узлов</t>
  </si>
  <si>
    <t>Благоустройство общественных территорий</t>
  </si>
  <si>
    <t>Приобретение и установка детских игровых и спортивных площадок</t>
  </si>
  <si>
    <t>Подпрограмма "Благоустройство и озеленение территории городского поселения Скоропусковский"</t>
  </si>
  <si>
    <t>Уличное наружное освещение</t>
  </si>
  <si>
    <t>Поддержание территории поселения в нормативном состоянии</t>
  </si>
  <si>
    <t>Муниципальная программа "Развитие культуры на территории городского поселения Скоропусковский на 2019-2023 годы"</t>
  </si>
  <si>
    <t>Обеспечение деятельности МКУК "Библиотека городского поселения Скоропусковский"</t>
  </si>
  <si>
    <t>Организация и проведение культурно-массовых мероприятий</t>
  </si>
  <si>
    <t>Укрепление материально-технической базы учреждения</t>
  </si>
  <si>
    <t>Обеспечение беспрепятственного доступа к объектам жилого фонда и социальной сферы маломобильных групп населения</t>
  </si>
  <si>
    <t>Муниципальная программа "Развитие физической культуры и массового спорта в городском поселении Скоропусковский на 2019-2023 годы"</t>
  </si>
  <si>
    <t>Информационная поддержка деятельности органов местного самоуправления городского поселения Скоропусковский</t>
  </si>
  <si>
    <t>Изготовление и доставка газеты "Скоропусковский вестник", опубликование НПА в газете "Вперед"</t>
  </si>
  <si>
    <t>Обслуживание сайта поселения</t>
  </si>
  <si>
    <t>16 1 00 00000</t>
  </si>
  <si>
    <t>16 1 01 00000</t>
  </si>
  <si>
    <t>16 4 00 00000</t>
  </si>
  <si>
    <t>16 4 01 00000</t>
  </si>
  <si>
    <t>16 4 04 00000</t>
  </si>
  <si>
    <t>16 5 00 00000</t>
  </si>
  <si>
    <t>16 5 01 00000</t>
  </si>
  <si>
    <t>17 0 07 00000</t>
  </si>
  <si>
    <t>17 0 09 00000</t>
  </si>
  <si>
    <t>16 3 00 00000</t>
  </si>
  <si>
    <t>16 3 01 00000</t>
  </si>
  <si>
    <t>16 3 03 00000</t>
  </si>
  <si>
    <t>16 3 04 00000</t>
  </si>
  <si>
    <t>17 0 01 00000</t>
  </si>
  <si>
    <t>17 0 02 00000</t>
  </si>
  <si>
    <t>17 0 03 00000</t>
  </si>
  <si>
    <t>17 0 04 00000</t>
  </si>
  <si>
    <t>17 0 05 0000</t>
  </si>
  <si>
    <t>16 1 02 00000</t>
  </si>
  <si>
    <t>16 1 03 00000</t>
  </si>
  <si>
    <t>16 2 00 00000</t>
  </si>
  <si>
    <t>16 2 01 00000</t>
  </si>
  <si>
    <t>16 2 02 00000</t>
  </si>
  <si>
    <t>16 2 03 00000</t>
  </si>
  <si>
    <t>11 0 00 00000</t>
  </si>
  <si>
    <t>11 0 04 00000</t>
  </si>
  <si>
    <t>11 0 01 00000</t>
  </si>
  <si>
    <t>11 0 02 00000</t>
  </si>
  <si>
    <t>11 0 03 00000</t>
  </si>
  <si>
    <t>16 5 02 00000</t>
  </si>
  <si>
    <t xml:space="preserve">05 0 01 00000 </t>
  </si>
  <si>
    <t>11 0 05 00000</t>
  </si>
  <si>
    <t>11 0 05 10000</t>
  </si>
  <si>
    <t>11 0 05 20000</t>
  </si>
  <si>
    <t>Приложение №8</t>
  </si>
  <si>
    <t>Сумма на 2020 год(тыс.руб.)</t>
  </si>
  <si>
    <t>Сумма на 2021 год(тыс.руб.)</t>
  </si>
  <si>
    <t>Расходы бюджета муниципального образования городское поселение Скоропусковский по разделам, подразделам, целевым статьям, группам и подгруппам видов расходов на 2020-2021 годы</t>
  </si>
  <si>
    <t>в том числе за счет субвенций 2020г.</t>
  </si>
  <si>
    <t>в том числе за счет субвенций 2021г.</t>
  </si>
  <si>
    <t>Содержание в чистоте и порядке дорог общего пользования, внутриквартальных дорог и тротуаров по территории городского поселения Скоропусковский</t>
  </si>
  <si>
    <t>Приложение №6</t>
  </si>
  <si>
    <t>Ремонт и усовершенствование покрытий дорог общего пользования и внутриквартальных дорог</t>
  </si>
  <si>
    <t>16 4 02 00000</t>
  </si>
  <si>
    <t>Субсидии на предоставление доступа к электронным сервисам цифровой инфраструктуры в сфере жилищно-коммунального хозяйства</t>
  </si>
  <si>
    <t>17 0 07 60940</t>
  </si>
  <si>
    <t>к Решению Совета депутатов</t>
  </si>
  <si>
    <t>Сергиево-Посадского</t>
  </si>
  <si>
    <t>городского округа</t>
  </si>
  <si>
    <t>Московской области</t>
  </si>
  <si>
    <t>от "___" ________201__г. №__</t>
  </si>
  <si>
    <t>к Решению городского поселения</t>
  </si>
  <si>
    <t>Скоропусковский Сергиево-Посадского</t>
  </si>
  <si>
    <t xml:space="preserve">муниципального района </t>
  </si>
  <si>
    <t>от "25" декабря 2018г. №76/19-4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</si>
</sst>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2">
    <font>
      <sz val="9"/>
      <name val="Arial"/>
      <family val="0"/>
    </font>
    <font>
      <sz val="10"/>
      <name val="Times New Roman Cyr"/>
      <family val="1"/>
    </font>
    <font>
      <b/>
      <sz val="10"/>
      <color indexed="8"/>
      <name val="Times New Roman Cyr"/>
      <family val="0"/>
    </font>
    <font>
      <sz val="10"/>
      <color indexed="8"/>
      <name val="Times New Roman Cyr"/>
      <family val="1"/>
    </font>
    <font>
      <sz val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0"/>
      <color indexed="8"/>
      <name val="Times New Roman Cyr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0"/>
      <color theme="1"/>
      <name val="Times New Roman Cyr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4" fillId="0" borderId="0" xfId="0" applyFont="1" applyAlignment="1">
      <alignment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49" fontId="55" fillId="0" borderId="11" xfId="0" applyNumberFormat="1" applyFont="1" applyBorder="1" applyAlignment="1">
      <alignment horizontal="center" wrapText="1"/>
    </xf>
    <xf numFmtId="49" fontId="56" fillId="0" borderId="11" xfId="0" applyNumberFormat="1" applyFont="1" applyBorder="1" applyAlignment="1">
      <alignment horizontal="center" wrapText="1"/>
    </xf>
    <xf numFmtId="49" fontId="54" fillId="0" borderId="11" xfId="0" applyNumberFormat="1" applyFont="1" applyBorder="1" applyAlignment="1">
      <alignment horizontal="center" wrapText="1"/>
    </xf>
    <xf numFmtId="49" fontId="57" fillId="0" borderId="11" xfId="0" applyNumberFormat="1" applyFont="1" applyBorder="1" applyAlignment="1">
      <alignment horizontal="center" wrapText="1"/>
    </xf>
    <xf numFmtId="172" fontId="6" fillId="0" borderId="11" xfId="0" applyNumberFormat="1" applyFont="1" applyBorder="1" applyAlignment="1">
      <alignment horizontal="right"/>
    </xf>
    <xf numFmtId="49" fontId="11" fillId="0" borderId="11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172" fontId="11" fillId="0" borderId="11" xfId="0" applyNumberFormat="1" applyFont="1" applyBorder="1" applyAlignment="1">
      <alignment horizontal="right"/>
    </xf>
    <xf numFmtId="172" fontId="12" fillId="0" borderId="11" xfId="0" applyNumberFormat="1" applyFont="1" applyBorder="1" applyAlignment="1">
      <alignment horizontal="right" wrapText="1"/>
    </xf>
    <xf numFmtId="172" fontId="6" fillId="0" borderId="11" xfId="0" applyNumberFormat="1" applyFont="1" applyBorder="1" applyAlignment="1">
      <alignment horizontal="right" wrapText="1"/>
    </xf>
    <xf numFmtId="172" fontId="13" fillId="0" borderId="11" xfId="0" applyNumberFormat="1" applyFont="1" applyBorder="1" applyAlignment="1">
      <alignment horizontal="right" wrapText="1"/>
    </xf>
    <xf numFmtId="49" fontId="13" fillId="0" borderId="11" xfId="0" applyNumberFormat="1" applyFont="1" applyBorder="1" applyAlignment="1">
      <alignment horizontal="center" wrapText="1"/>
    </xf>
    <xf numFmtId="172" fontId="13" fillId="0" borderId="11" xfId="0" applyNumberFormat="1" applyFont="1" applyBorder="1" applyAlignment="1">
      <alignment horizontal="right"/>
    </xf>
    <xf numFmtId="49" fontId="12" fillId="0" borderId="11" xfId="0" applyNumberFormat="1" applyFont="1" applyBorder="1" applyAlignment="1">
      <alignment horizontal="center" wrapText="1"/>
    </xf>
    <xf numFmtId="172" fontId="12" fillId="0" borderId="11" xfId="0" applyNumberFormat="1" applyFont="1" applyBorder="1" applyAlignment="1">
      <alignment horizontal="right"/>
    </xf>
    <xf numFmtId="49" fontId="58" fillId="0" borderId="11" xfId="0" applyNumberFormat="1" applyFont="1" applyBorder="1" applyAlignment="1">
      <alignment horizontal="center" wrapText="1"/>
    </xf>
    <xf numFmtId="49" fontId="59" fillId="0" borderId="11" xfId="0" applyNumberFormat="1" applyFont="1" applyBorder="1" applyAlignment="1">
      <alignment horizontal="center" wrapText="1"/>
    </xf>
    <xf numFmtId="0" fontId="60" fillId="0" borderId="11" xfId="0" applyFont="1" applyBorder="1" applyAlignment="1">
      <alignment/>
    </xf>
    <xf numFmtId="49" fontId="11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/>
    </xf>
    <xf numFmtId="172" fontId="11" fillId="0" borderId="11" xfId="0" applyNumberFormat="1" applyFont="1" applyBorder="1" applyAlignment="1">
      <alignment horizontal="right" wrapText="1"/>
    </xf>
    <xf numFmtId="0" fontId="3" fillId="0" borderId="11" xfId="0" applyFont="1" applyBorder="1" applyAlignment="1">
      <alignment/>
    </xf>
    <xf numFmtId="0" fontId="7" fillId="0" borderId="11" xfId="0" applyFont="1" applyBorder="1" applyAlignment="1">
      <alignment/>
    </xf>
    <xf numFmtId="49" fontId="11" fillId="33" borderId="11" xfId="0" applyNumberFormat="1" applyFont="1" applyFill="1" applyBorder="1" applyAlignment="1">
      <alignment horizontal="center" wrapText="1"/>
    </xf>
    <xf numFmtId="172" fontId="11" fillId="33" borderId="11" xfId="0" applyNumberFormat="1" applyFont="1" applyFill="1" applyBorder="1" applyAlignment="1">
      <alignment horizontal="right"/>
    </xf>
    <xf numFmtId="172" fontId="11" fillId="33" borderId="11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172" fontId="11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9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 horizontal="left"/>
    </xf>
    <xf numFmtId="49" fontId="6" fillId="0" borderId="12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 wrapText="1"/>
    </xf>
    <xf numFmtId="49" fontId="11" fillId="0" borderId="12" xfId="0" applyNumberFormat="1" applyFont="1" applyBorder="1" applyAlignment="1">
      <alignment horizontal="left" wrapText="1"/>
    </xf>
    <xf numFmtId="49" fontId="11" fillId="0" borderId="13" xfId="0" applyNumberFormat="1" applyFont="1" applyBorder="1" applyAlignment="1">
      <alignment horizontal="left" wrapText="1"/>
    </xf>
    <xf numFmtId="49" fontId="11" fillId="0" borderId="14" xfId="0" applyNumberFormat="1" applyFont="1" applyBorder="1" applyAlignment="1">
      <alignment horizontal="left" wrapText="1"/>
    </xf>
    <xf numFmtId="49" fontId="12" fillId="0" borderId="12" xfId="0" applyNumberFormat="1" applyFont="1" applyBorder="1" applyAlignment="1">
      <alignment horizontal="left" wrapText="1"/>
    </xf>
    <xf numFmtId="49" fontId="12" fillId="0" borderId="13" xfId="0" applyNumberFormat="1" applyFont="1" applyBorder="1" applyAlignment="1">
      <alignment horizontal="left" wrapText="1"/>
    </xf>
    <xf numFmtId="49" fontId="12" fillId="0" borderId="14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wrapText="1"/>
    </xf>
    <xf numFmtId="49" fontId="6" fillId="0" borderId="13" xfId="0" applyNumberFormat="1" applyFont="1" applyBorder="1" applyAlignment="1">
      <alignment wrapText="1"/>
    </xf>
    <xf numFmtId="49" fontId="6" fillId="0" borderId="14" xfId="0" applyNumberFormat="1" applyFont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left" wrapText="1"/>
    </xf>
    <xf numFmtId="49" fontId="11" fillId="33" borderId="12" xfId="0" applyNumberFormat="1" applyFont="1" applyFill="1" applyBorder="1" applyAlignment="1">
      <alignment horizontal="left" wrapText="1"/>
    </xf>
    <xf numFmtId="49" fontId="11" fillId="33" borderId="13" xfId="0" applyNumberFormat="1" applyFont="1" applyFill="1" applyBorder="1" applyAlignment="1">
      <alignment horizontal="left" wrapText="1"/>
    </xf>
    <xf numFmtId="49" fontId="11" fillId="33" borderId="14" xfId="0" applyNumberFormat="1" applyFont="1" applyFill="1" applyBorder="1" applyAlignment="1">
      <alignment horizontal="left" wrapText="1"/>
    </xf>
    <xf numFmtId="49" fontId="13" fillId="0" borderId="11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49" fontId="11" fillId="0" borderId="12" xfId="0" applyNumberFormat="1" applyFont="1" applyBorder="1" applyAlignment="1">
      <alignment wrapText="1"/>
    </xf>
    <xf numFmtId="49" fontId="11" fillId="0" borderId="13" xfId="0" applyNumberFormat="1" applyFont="1" applyBorder="1" applyAlignment="1">
      <alignment wrapText="1"/>
    </xf>
    <xf numFmtId="49" fontId="11" fillId="0" borderId="14" xfId="0" applyNumberFormat="1" applyFont="1" applyBorder="1" applyAlignment="1">
      <alignment wrapText="1"/>
    </xf>
    <xf numFmtId="0" fontId="13" fillId="0" borderId="11" xfId="0" applyFont="1" applyBorder="1" applyAlignment="1">
      <alignment wrapText="1"/>
    </xf>
    <xf numFmtId="49" fontId="11" fillId="0" borderId="11" xfId="0" applyNumberFormat="1" applyFont="1" applyBorder="1" applyAlignment="1">
      <alignment wrapText="1"/>
    </xf>
    <xf numFmtId="49" fontId="12" fillId="0" borderId="12" xfId="0" applyNumberFormat="1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12" fillId="0" borderId="11" xfId="0" applyNumberFormat="1" applyFont="1" applyBorder="1" applyAlignment="1">
      <alignment wrapText="1"/>
    </xf>
    <xf numFmtId="0" fontId="12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wrapText="1"/>
    </xf>
    <xf numFmtId="49" fontId="13" fillId="0" borderId="12" xfId="0" applyNumberFormat="1" applyFont="1" applyBorder="1" applyAlignment="1">
      <alignment wrapText="1"/>
    </xf>
    <xf numFmtId="49" fontId="13" fillId="0" borderId="13" xfId="0" applyNumberFormat="1" applyFont="1" applyBorder="1" applyAlignment="1">
      <alignment wrapText="1"/>
    </xf>
    <xf numFmtId="49" fontId="13" fillId="0" borderId="14" xfId="0" applyNumberFormat="1" applyFont="1" applyBorder="1" applyAlignment="1">
      <alignment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left" wrapText="1"/>
    </xf>
    <xf numFmtId="49" fontId="13" fillId="0" borderId="13" xfId="0" applyNumberFormat="1" applyFont="1" applyBorder="1" applyAlignment="1">
      <alignment horizontal="left" wrapText="1"/>
    </xf>
    <xf numFmtId="49" fontId="13" fillId="0" borderId="14" xfId="0" applyNumberFormat="1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49" fontId="12" fillId="0" borderId="13" xfId="0" applyNumberFormat="1" applyFont="1" applyBorder="1" applyAlignment="1">
      <alignment wrapText="1"/>
    </xf>
    <xf numFmtId="49" fontId="12" fillId="0" borderId="14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horizontal="left" wrapText="1"/>
    </xf>
    <xf numFmtId="0" fontId="11" fillId="0" borderId="13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0"/>
  <sheetViews>
    <sheetView tabSelected="1" view="pageBreakPreview" zoomScaleSheetLayoutView="100" zoomScalePageLayoutView="0" workbookViewId="0" topLeftCell="A112">
      <selection activeCell="G120" sqref="G120"/>
    </sheetView>
  </sheetViews>
  <sheetFormatPr defaultColWidth="9.140625" defaultRowHeight="12"/>
  <cols>
    <col min="3" max="3" width="35.57421875" style="0" customWidth="1"/>
    <col min="4" max="4" width="9.421875" style="0" customWidth="1"/>
    <col min="5" max="5" width="17.140625" style="0" customWidth="1"/>
    <col min="6" max="6" width="8.28125" style="0" customWidth="1"/>
    <col min="7" max="7" width="13.140625" style="0" customWidth="1"/>
    <col min="8" max="8" width="13.421875" style="0" customWidth="1"/>
    <col min="9" max="9" width="10.57421875" style="0" customWidth="1"/>
    <col min="10" max="10" width="8.57421875" style="0" customWidth="1"/>
  </cols>
  <sheetData>
    <row r="2" spans="6:8" ht="12">
      <c r="F2" s="110" t="s">
        <v>218</v>
      </c>
      <c r="G2" s="110"/>
      <c r="H2" s="110"/>
    </row>
    <row r="3" spans="6:8" ht="12">
      <c r="F3" s="111" t="s">
        <v>223</v>
      </c>
      <c r="G3" s="111"/>
      <c r="H3" s="111"/>
    </row>
    <row r="4" spans="6:9" ht="12.75">
      <c r="F4" s="112" t="s">
        <v>224</v>
      </c>
      <c r="G4" s="112"/>
      <c r="H4" s="112"/>
      <c r="I4" s="47"/>
    </row>
    <row r="5" spans="6:9" ht="12.75">
      <c r="F5" s="112" t="s">
        <v>225</v>
      </c>
      <c r="G5" s="112"/>
      <c r="H5" s="112"/>
      <c r="I5" s="47"/>
    </row>
    <row r="6" spans="6:9" ht="12.75">
      <c r="F6" s="112" t="s">
        <v>226</v>
      </c>
      <c r="G6" s="112"/>
      <c r="H6" s="112"/>
      <c r="I6" s="47"/>
    </row>
    <row r="7" spans="6:9" ht="12.75">
      <c r="F7" s="113" t="s">
        <v>227</v>
      </c>
      <c r="G7" s="113"/>
      <c r="H7" s="113"/>
      <c r="I7" s="48"/>
    </row>
    <row r="8" spans="6:8" ht="12">
      <c r="F8" s="49"/>
      <c r="G8" s="49"/>
      <c r="H8" s="49"/>
    </row>
    <row r="9" spans="6:8" ht="12">
      <c r="F9" s="110" t="s">
        <v>211</v>
      </c>
      <c r="G9" s="110"/>
      <c r="H9" s="110"/>
    </row>
    <row r="10" spans="6:9" ht="12.75">
      <c r="F10" s="112" t="s">
        <v>228</v>
      </c>
      <c r="G10" s="112"/>
      <c r="H10" s="112"/>
      <c r="I10" s="47"/>
    </row>
    <row r="11" spans="6:9" ht="12.75">
      <c r="F11" s="112" t="s">
        <v>229</v>
      </c>
      <c r="G11" s="112"/>
      <c r="H11" s="112"/>
      <c r="I11" s="47"/>
    </row>
    <row r="12" spans="6:9" ht="12.75">
      <c r="F12" s="112" t="s">
        <v>230</v>
      </c>
      <c r="G12" s="112"/>
      <c r="H12" s="112"/>
      <c r="I12" s="47"/>
    </row>
    <row r="13" spans="1:9" ht="14.25" customHeight="1">
      <c r="A13" s="7"/>
      <c r="B13" s="7"/>
      <c r="C13" s="7"/>
      <c r="D13" s="7"/>
      <c r="E13" s="14"/>
      <c r="F13" s="113" t="s">
        <v>226</v>
      </c>
      <c r="G13" s="113"/>
      <c r="H13" s="113"/>
      <c r="I13" s="48"/>
    </row>
    <row r="14" spans="1:9" ht="12.75" customHeight="1">
      <c r="A14" s="7"/>
      <c r="B14" s="7"/>
      <c r="C14" s="7"/>
      <c r="D14" s="7"/>
      <c r="E14" s="14"/>
      <c r="F14" s="114" t="s">
        <v>231</v>
      </c>
      <c r="G14" s="114"/>
      <c r="H14" s="114"/>
      <c r="I14" s="15"/>
    </row>
    <row r="15" spans="1:9" ht="16.5" customHeight="1">
      <c r="A15" s="7"/>
      <c r="B15" s="7"/>
      <c r="C15" s="7"/>
      <c r="D15" s="7"/>
      <c r="E15" s="14"/>
      <c r="F15" s="15"/>
      <c r="G15" s="15"/>
      <c r="H15" s="15"/>
      <c r="I15" s="15"/>
    </row>
    <row r="16" spans="1:9" s="1" customFormat="1" ht="42.75" customHeight="1">
      <c r="A16" s="115" t="s">
        <v>214</v>
      </c>
      <c r="B16" s="115"/>
      <c r="C16" s="115"/>
      <c r="D16" s="115"/>
      <c r="E16" s="115"/>
      <c r="F16" s="115"/>
      <c r="G16" s="115"/>
      <c r="H16" s="115"/>
      <c r="I16" s="115"/>
    </row>
    <row r="17" spans="1:8" s="1" customFormat="1" ht="20.25" customHeight="1">
      <c r="A17" s="8"/>
      <c r="B17" s="10"/>
      <c r="C17" s="11"/>
      <c r="D17" s="11"/>
      <c r="E17" s="11"/>
      <c r="F17" s="11"/>
      <c r="G17" s="12"/>
      <c r="H17" s="12"/>
    </row>
    <row r="18" spans="1:10" s="1" customFormat="1" ht="19.5" customHeight="1">
      <c r="A18" s="90" t="s">
        <v>0</v>
      </c>
      <c r="B18" s="91"/>
      <c r="C18" s="92"/>
      <c r="D18" s="96" t="s">
        <v>59</v>
      </c>
      <c r="E18" s="97"/>
      <c r="F18" s="98"/>
      <c r="G18" s="62" t="s">
        <v>212</v>
      </c>
      <c r="H18" s="62" t="s">
        <v>215</v>
      </c>
      <c r="I18" s="62" t="s">
        <v>213</v>
      </c>
      <c r="J18" s="62" t="s">
        <v>216</v>
      </c>
    </row>
    <row r="19" spans="1:10" s="1" customFormat="1" ht="76.5" customHeight="1">
      <c r="A19" s="93"/>
      <c r="B19" s="94"/>
      <c r="C19" s="95"/>
      <c r="D19" s="13" t="s">
        <v>60</v>
      </c>
      <c r="E19" s="13" t="s">
        <v>1</v>
      </c>
      <c r="F19" s="13" t="s">
        <v>2</v>
      </c>
      <c r="G19" s="63"/>
      <c r="H19" s="63"/>
      <c r="I19" s="63"/>
      <c r="J19" s="63"/>
    </row>
    <row r="20" spans="1:10" s="2" customFormat="1" ht="38.25" customHeight="1">
      <c r="A20" s="74" t="s">
        <v>3</v>
      </c>
      <c r="B20" s="75"/>
      <c r="C20" s="75"/>
      <c r="D20" s="27" t="s">
        <v>103</v>
      </c>
      <c r="E20" s="27"/>
      <c r="F20" s="27"/>
      <c r="G20" s="26">
        <f>SUM(G21+G41+G67+G26+G59)</f>
        <v>15973.2</v>
      </c>
      <c r="H20" s="26"/>
      <c r="I20" s="26">
        <f>SUM(I21+I41+I67+I26+I59)</f>
        <v>15973.2</v>
      </c>
      <c r="J20" s="39"/>
    </row>
    <row r="21" spans="1:10" s="2" customFormat="1" ht="62.25" customHeight="1">
      <c r="A21" s="85" t="s">
        <v>31</v>
      </c>
      <c r="B21" s="85"/>
      <c r="C21" s="85"/>
      <c r="D21" s="29" t="s">
        <v>61</v>
      </c>
      <c r="E21" s="29"/>
      <c r="F21" s="29"/>
      <c r="G21" s="30">
        <f>SUM(G22)</f>
        <v>1492</v>
      </c>
      <c r="H21" s="30"/>
      <c r="I21" s="30">
        <f>SUM(I22)</f>
        <v>1492</v>
      </c>
      <c r="J21" s="39"/>
    </row>
    <row r="22" spans="1:10" s="2" customFormat="1" ht="62.25" customHeight="1">
      <c r="A22" s="65" t="s">
        <v>129</v>
      </c>
      <c r="B22" s="66"/>
      <c r="C22" s="67"/>
      <c r="D22" s="22" t="s">
        <v>61</v>
      </c>
      <c r="E22" s="22" t="s">
        <v>130</v>
      </c>
      <c r="F22" s="22"/>
      <c r="G22" s="20">
        <f>SUM(G23)</f>
        <v>1492</v>
      </c>
      <c r="H22" s="20"/>
      <c r="I22" s="20">
        <f>SUM(I23)</f>
        <v>1492</v>
      </c>
      <c r="J22" s="39"/>
    </row>
    <row r="23" spans="1:10" s="2" customFormat="1" ht="30" customHeight="1">
      <c r="A23" s="64" t="s">
        <v>27</v>
      </c>
      <c r="B23" s="64"/>
      <c r="C23" s="64"/>
      <c r="D23" s="21" t="s">
        <v>61</v>
      </c>
      <c r="E23" s="21" t="s">
        <v>141</v>
      </c>
      <c r="F23" s="21"/>
      <c r="G23" s="23">
        <f>SUM(G24)</f>
        <v>1492</v>
      </c>
      <c r="H23" s="23"/>
      <c r="I23" s="23">
        <f>SUM(I24)</f>
        <v>1492</v>
      </c>
      <c r="J23" s="39"/>
    </row>
    <row r="24" spans="1:10" s="2" customFormat="1" ht="81" customHeight="1">
      <c r="A24" s="70" t="s">
        <v>84</v>
      </c>
      <c r="B24" s="70"/>
      <c r="C24" s="70"/>
      <c r="D24" s="22" t="s">
        <v>61</v>
      </c>
      <c r="E24" s="22" t="s">
        <v>141</v>
      </c>
      <c r="F24" s="22" t="s">
        <v>48</v>
      </c>
      <c r="G24" s="20">
        <f>SUM(G25)</f>
        <v>1492</v>
      </c>
      <c r="H24" s="20"/>
      <c r="I24" s="20">
        <f>SUM(I25)</f>
        <v>1492</v>
      </c>
      <c r="J24" s="39"/>
    </row>
    <row r="25" spans="1:10" s="2" customFormat="1" ht="41.25" customHeight="1">
      <c r="A25" s="68" t="s">
        <v>56</v>
      </c>
      <c r="B25" s="69"/>
      <c r="C25" s="69"/>
      <c r="D25" s="22" t="s">
        <v>61</v>
      </c>
      <c r="E25" s="22" t="s">
        <v>141</v>
      </c>
      <c r="F25" s="22" t="s">
        <v>49</v>
      </c>
      <c r="G25" s="20">
        <v>1492</v>
      </c>
      <c r="H25" s="20"/>
      <c r="I25" s="37">
        <v>1492</v>
      </c>
      <c r="J25" s="39"/>
    </row>
    <row r="26" spans="1:10" s="2" customFormat="1" ht="80.25" customHeight="1">
      <c r="A26" s="84" t="s">
        <v>107</v>
      </c>
      <c r="B26" s="85"/>
      <c r="C26" s="85"/>
      <c r="D26" s="29" t="s">
        <v>62</v>
      </c>
      <c r="E26" s="29"/>
      <c r="F26" s="29"/>
      <c r="G26" s="30">
        <f>SUM(G27)</f>
        <v>2327.3</v>
      </c>
      <c r="H26" s="30"/>
      <c r="I26" s="30">
        <f>SUM(I27)</f>
        <v>2327.3</v>
      </c>
      <c r="J26" s="39"/>
    </row>
    <row r="27" spans="1:10" s="2" customFormat="1" ht="59.25" customHeight="1">
      <c r="A27" s="65" t="s">
        <v>129</v>
      </c>
      <c r="B27" s="66"/>
      <c r="C27" s="67"/>
      <c r="D27" s="22" t="s">
        <v>62</v>
      </c>
      <c r="E27" s="22" t="s">
        <v>130</v>
      </c>
      <c r="F27" s="29"/>
      <c r="G27" s="20">
        <f>SUM(G28+G31+G34+G38)</f>
        <v>2327.3</v>
      </c>
      <c r="H27" s="20"/>
      <c r="I27" s="20">
        <f>SUM(I28+I31+I34+I38)</f>
        <v>2327.3</v>
      </c>
      <c r="J27" s="39"/>
    </row>
    <row r="28" spans="1:10" s="2" customFormat="1" ht="46.5" customHeight="1">
      <c r="A28" s="53" t="s">
        <v>34</v>
      </c>
      <c r="B28" s="54"/>
      <c r="C28" s="55"/>
      <c r="D28" s="21" t="s">
        <v>62</v>
      </c>
      <c r="E28" s="21" t="s">
        <v>140</v>
      </c>
      <c r="F28" s="21"/>
      <c r="G28" s="23">
        <f>SUM(G29)</f>
        <v>1362</v>
      </c>
      <c r="H28" s="23"/>
      <c r="I28" s="23">
        <f>SUM(I29)</f>
        <v>1362</v>
      </c>
      <c r="J28" s="39"/>
    </row>
    <row r="29" spans="1:10" s="2" customFormat="1" ht="80.25" customHeight="1">
      <c r="A29" s="70" t="s">
        <v>84</v>
      </c>
      <c r="B29" s="70"/>
      <c r="C29" s="70"/>
      <c r="D29" s="22" t="s">
        <v>62</v>
      </c>
      <c r="E29" s="22" t="s">
        <v>140</v>
      </c>
      <c r="F29" s="22" t="s">
        <v>48</v>
      </c>
      <c r="G29" s="20">
        <f>SUM(G30)</f>
        <v>1362</v>
      </c>
      <c r="H29" s="20"/>
      <c r="I29" s="20">
        <f>SUM(I30)</f>
        <v>1362</v>
      </c>
      <c r="J29" s="39"/>
    </row>
    <row r="30" spans="1:10" s="2" customFormat="1" ht="36.75" customHeight="1">
      <c r="A30" s="68" t="s">
        <v>56</v>
      </c>
      <c r="B30" s="69"/>
      <c r="C30" s="69"/>
      <c r="D30" s="22" t="s">
        <v>62</v>
      </c>
      <c r="E30" s="22" t="s">
        <v>140</v>
      </c>
      <c r="F30" s="22" t="s">
        <v>49</v>
      </c>
      <c r="G30" s="20">
        <v>1362</v>
      </c>
      <c r="H30" s="20"/>
      <c r="I30" s="37">
        <v>1362</v>
      </c>
      <c r="J30" s="39"/>
    </row>
    <row r="31" spans="1:10" s="2" customFormat="1" ht="30.75" customHeight="1">
      <c r="A31" s="53" t="s">
        <v>109</v>
      </c>
      <c r="B31" s="54"/>
      <c r="C31" s="55"/>
      <c r="D31" s="21" t="s">
        <v>62</v>
      </c>
      <c r="E31" s="21" t="s">
        <v>133</v>
      </c>
      <c r="F31" s="21"/>
      <c r="G31" s="23">
        <f>SUM(G32)</f>
        <v>551</v>
      </c>
      <c r="H31" s="23"/>
      <c r="I31" s="23">
        <f>SUM(I32)</f>
        <v>551</v>
      </c>
      <c r="J31" s="39"/>
    </row>
    <row r="32" spans="1:10" s="2" customFormat="1" ht="80.25" customHeight="1">
      <c r="A32" s="70" t="s">
        <v>84</v>
      </c>
      <c r="B32" s="70"/>
      <c r="C32" s="70"/>
      <c r="D32" s="22" t="s">
        <v>62</v>
      </c>
      <c r="E32" s="22" t="s">
        <v>133</v>
      </c>
      <c r="F32" s="22" t="s">
        <v>48</v>
      </c>
      <c r="G32" s="20">
        <f>SUM(G33)</f>
        <v>551</v>
      </c>
      <c r="H32" s="20"/>
      <c r="I32" s="20">
        <f>SUM(I33)</f>
        <v>551</v>
      </c>
      <c r="J32" s="39"/>
    </row>
    <row r="33" spans="1:10" s="2" customFormat="1" ht="39.75" customHeight="1">
      <c r="A33" s="68" t="s">
        <v>56</v>
      </c>
      <c r="B33" s="69"/>
      <c r="C33" s="69"/>
      <c r="D33" s="22" t="s">
        <v>62</v>
      </c>
      <c r="E33" s="22" t="s">
        <v>133</v>
      </c>
      <c r="F33" s="22" t="s">
        <v>49</v>
      </c>
      <c r="G33" s="20">
        <v>551</v>
      </c>
      <c r="H33" s="20"/>
      <c r="I33" s="37">
        <v>551</v>
      </c>
      <c r="J33" s="39"/>
    </row>
    <row r="34" spans="1:10" s="2" customFormat="1" ht="41.25" customHeight="1">
      <c r="A34" s="53" t="s">
        <v>32</v>
      </c>
      <c r="B34" s="54"/>
      <c r="C34" s="55"/>
      <c r="D34" s="21" t="s">
        <v>62</v>
      </c>
      <c r="E34" s="21" t="s">
        <v>135</v>
      </c>
      <c r="F34" s="21"/>
      <c r="G34" s="23">
        <f>SUM(G35+G37)</f>
        <v>355.3</v>
      </c>
      <c r="H34" s="23"/>
      <c r="I34" s="23">
        <f>SUM(I35+I37)</f>
        <v>355.3</v>
      </c>
      <c r="J34" s="39"/>
    </row>
    <row r="35" spans="1:10" s="2" customFormat="1" ht="40.5" customHeight="1">
      <c r="A35" s="70" t="s">
        <v>86</v>
      </c>
      <c r="B35" s="70"/>
      <c r="C35" s="70"/>
      <c r="D35" s="22" t="s">
        <v>62</v>
      </c>
      <c r="E35" s="22" t="s">
        <v>135</v>
      </c>
      <c r="F35" s="22" t="s">
        <v>41</v>
      </c>
      <c r="G35" s="20">
        <f>SUM(G36)</f>
        <v>354.3</v>
      </c>
      <c r="H35" s="20"/>
      <c r="I35" s="20">
        <f>SUM(I36)</f>
        <v>354.3</v>
      </c>
      <c r="J35" s="39"/>
    </row>
    <row r="36" spans="1:10" s="2" customFormat="1" ht="38.25" customHeight="1">
      <c r="A36" s="70" t="s">
        <v>85</v>
      </c>
      <c r="B36" s="70"/>
      <c r="C36" s="70"/>
      <c r="D36" s="22" t="s">
        <v>62</v>
      </c>
      <c r="E36" s="22" t="s">
        <v>135</v>
      </c>
      <c r="F36" s="22" t="s">
        <v>38</v>
      </c>
      <c r="G36" s="20">
        <v>354.3</v>
      </c>
      <c r="H36" s="20"/>
      <c r="I36" s="37">
        <v>354.3</v>
      </c>
      <c r="J36" s="39"/>
    </row>
    <row r="37" spans="1:10" s="2" customFormat="1" ht="27.75" customHeight="1">
      <c r="A37" s="50" t="s">
        <v>105</v>
      </c>
      <c r="B37" s="51"/>
      <c r="C37" s="52"/>
      <c r="D37" s="22" t="s">
        <v>62</v>
      </c>
      <c r="E37" s="22" t="s">
        <v>135</v>
      </c>
      <c r="F37" s="22" t="s">
        <v>106</v>
      </c>
      <c r="G37" s="20">
        <v>1</v>
      </c>
      <c r="H37" s="20"/>
      <c r="I37" s="37">
        <v>1</v>
      </c>
      <c r="J37" s="39"/>
    </row>
    <row r="38" spans="1:10" s="2" customFormat="1" ht="26.25" customHeight="1">
      <c r="A38" s="53" t="s">
        <v>138</v>
      </c>
      <c r="B38" s="54"/>
      <c r="C38" s="55"/>
      <c r="D38" s="21" t="s">
        <v>62</v>
      </c>
      <c r="E38" s="21" t="s">
        <v>136</v>
      </c>
      <c r="F38" s="21"/>
      <c r="G38" s="23">
        <f>SUM(G39)</f>
        <v>59</v>
      </c>
      <c r="H38" s="23"/>
      <c r="I38" s="23">
        <f>SUM(I39)</f>
        <v>59</v>
      </c>
      <c r="J38" s="39"/>
    </row>
    <row r="39" spans="1:10" s="2" customFormat="1" ht="41.25" customHeight="1">
      <c r="A39" s="70" t="s">
        <v>86</v>
      </c>
      <c r="B39" s="70"/>
      <c r="C39" s="70"/>
      <c r="D39" s="22" t="s">
        <v>62</v>
      </c>
      <c r="E39" s="22" t="s">
        <v>136</v>
      </c>
      <c r="F39" s="22" t="s">
        <v>41</v>
      </c>
      <c r="G39" s="20">
        <f>SUM(G40)</f>
        <v>59</v>
      </c>
      <c r="H39" s="20"/>
      <c r="I39" s="20">
        <f>SUM(I40)</f>
        <v>59</v>
      </c>
      <c r="J39" s="39"/>
    </row>
    <row r="40" spans="1:10" s="2" customFormat="1" ht="43.5" customHeight="1">
      <c r="A40" s="70" t="s">
        <v>85</v>
      </c>
      <c r="B40" s="70"/>
      <c r="C40" s="70"/>
      <c r="D40" s="22" t="s">
        <v>62</v>
      </c>
      <c r="E40" s="22" t="s">
        <v>136</v>
      </c>
      <c r="F40" s="22" t="s">
        <v>38</v>
      </c>
      <c r="G40" s="20">
        <v>59</v>
      </c>
      <c r="H40" s="20"/>
      <c r="I40" s="37">
        <v>59</v>
      </c>
      <c r="J40" s="39"/>
    </row>
    <row r="41" spans="1:10" s="2" customFormat="1" ht="88.5" customHeight="1">
      <c r="A41" s="107" t="s">
        <v>21</v>
      </c>
      <c r="B41" s="107"/>
      <c r="C41" s="107"/>
      <c r="D41" s="29" t="s">
        <v>63</v>
      </c>
      <c r="E41" s="29"/>
      <c r="F41" s="29"/>
      <c r="G41" s="30">
        <f>SUM(G42)</f>
        <v>11262.7</v>
      </c>
      <c r="H41" s="30"/>
      <c r="I41" s="30">
        <f>SUM(I42)</f>
        <v>11262.7</v>
      </c>
      <c r="J41" s="39"/>
    </row>
    <row r="42" spans="1:10" s="2" customFormat="1" ht="55.5" customHeight="1">
      <c r="A42" s="65" t="s">
        <v>129</v>
      </c>
      <c r="B42" s="66"/>
      <c r="C42" s="67"/>
      <c r="D42" s="22" t="s">
        <v>63</v>
      </c>
      <c r="E42" s="22" t="s">
        <v>130</v>
      </c>
      <c r="F42" s="22"/>
      <c r="G42" s="20">
        <f>SUM(G43+G46+G49+G56+G53)</f>
        <v>11262.7</v>
      </c>
      <c r="H42" s="20"/>
      <c r="I42" s="20">
        <f>SUM(I43+I46+I49+I56+I53)</f>
        <v>11262.7</v>
      </c>
      <c r="J42" s="39"/>
    </row>
    <row r="43" spans="1:10" s="2" customFormat="1" ht="31.5" customHeight="1">
      <c r="A43" s="53" t="s">
        <v>109</v>
      </c>
      <c r="B43" s="54"/>
      <c r="C43" s="55"/>
      <c r="D43" s="21" t="s">
        <v>63</v>
      </c>
      <c r="E43" s="21" t="s">
        <v>133</v>
      </c>
      <c r="F43" s="21"/>
      <c r="G43" s="23">
        <f>SUM(G44)</f>
        <v>5597.2</v>
      </c>
      <c r="H43" s="23"/>
      <c r="I43" s="23">
        <f>SUM(I44)</f>
        <v>5597.2</v>
      </c>
      <c r="J43" s="39"/>
    </row>
    <row r="44" spans="1:10" s="2" customFormat="1" ht="87.75" customHeight="1">
      <c r="A44" s="70" t="s">
        <v>84</v>
      </c>
      <c r="B44" s="70"/>
      <c r="C44" s="70"/>
      <c r="D44" s="22" t="s">
        <v>63</v>
      </c>
      <c r="E44" s="22" t="s">
        <v>133</v>
      </c>
      <c r="F44" s="22" t="s">
        <v>48</v>
      </c>
      <c r="G44" s="20">
        <f>SUM(G45)</f>
        <v>5597.2</v>
      </c>
      <c r="H44" s="20"/>
      <c r="I44" s="20">
        <f>SUM(I45)</f>
        <v>5597.2</v>
      </c>
      <c r="J44" s="39"/>
    </row>
    <row r="45" spans="1:10" s="2" customFormat="1" ht="42.75" customHeight="1">
      <c r="A45" s="68" t="s">
        <v>56</v>
      </c>
      <c r="B45" s="69"/>
      <c r="C45" s="69"/>
      <c r="D45" s="22" t="s">
        <v>63</v>
      </c>
      <c r="E45" s="22" t="s">
        <v>133</v>
      </c>
      <c r="F45" s="22" t="s">
        <v>49</v>
      </c>
      <c r="G45" s="20">
        <v>5597.2</v>
      </c>
      <c r="H45" s="20"/>
      <c r="I45" s="37">
        <v>5597.2</v>
      </c>
      <c r="J45" s="39"/>
    </row>
    <row r="46" spans="1:10" s="2" customFormat="1" ht="45.75" customHeight="1">
      <c r="A46" s="64" t="s">
        <v>33</v>
      </c>
      <c r="B46" s="64"/>
      <c r="C46" s="64"/>
      <c r="D46" s="21" t="s">
        <v>63</v>
      </c>
      <c r="E46" s="21" t="s">
        <v>134</v>
      </c>
      <c r="F46" s="21"/>
      <c r="G46" s="23">
        <f>SUM(G47)</f>
        <v>2530</v>
      </c>
      <c r="H46" s="23"/>
      <c r="I46" s="23">
        <f>SUM(I47)</f>
        <v>2530</v>
      </c>
      <c r="J46" s="39"/>
    </row>
    <row r="47" spans="1:10" s="2" customFormat="1" ht="83.25" customHeight="1">
      <c r="A47" s="70" t="s">
        <v>84</v>
      </c>
      <c r="B47" s="70"/>
      <c r="C47" s="70"/>
      <c r="D47" s="22" t="s">
        <v>63</v>
      </c>
      <c r="E47" s="22" t="s">
        <v>134</v>
      </c>
      <c r="F47" s="22" t="s">
        <v>48</v>
      </c>
      <c r="G47" s="20">
        <f>SUM(G48)</f>
        <v>2530</v>
      </c>
      <c r="H47" s="20"/>
      <c r="I47" s="20">
        <f>SUM(I48)</f>
        <v>2530</v>
      </c>
      <c r="J47" s="39"/>
    </row>
    <row r="48" spans="1:10" s="2" customFormat="1" ht="41.25" customHeight="1">
      <c r="A48" s="68" t="s">
        <v>56</v>
      </c>
      <c r="B48" s="69"/>
      <c r="C48" s="69"/>
      <c r="D48" s="22" t="s">
        <v>63</v>
      </c>
      <c r="E48" s="22" t="s">
        <v>134</v>
      </c>
      <c r="F48" s="22" t="s">
        <v>49</v>
      </c>
      <c r="G48" s="20">
        <v>2530</v>
      </c>
      <c r="H48" s="20"/>
      <c r="I48" s="37">
        <v>2530</v>
      </c>
      <c r="J48" s="39"/>
    </row>
    <row r="49" spans="1:10" s="2" customFormat="1" ht="43.5" customHeight="1">
      <c r="A49" s="64" t="s">
        <v>32</v>
      </c>
      <c r="B49" s="64"/>
      <c r="C49" s="64"/>
      <c r="D49" s="21" t="s">
        <v>63</v>
      </c>
      <c r="E49" s="21" t="s">
        <v>135</v>
      </c>
      <c r="F49" s="21"/>
      <c r="G49" s="23">
        <f>SUM(G50+G52)</f>
        <v>2246.5</v>
      </c>
      <c r="H49" s="23"/>
      <c r="I49" s="23">
        <f>SUM(I50+I52)</f>
        <v>2246.5</v>
      </c>
      <c r="J49" s="39"/>
    </row>
    <row r="50" spans="1:10" s="2" customFormat="1" ht="39" customHeight="1">
      <c r="A50" s="70" t="s">
        <v>86</v>
      </c>
      <c r="B50" s="70"/>
      <c r="C50" s="70"/>
      <c r="D50" s="22" t="s">
        <v>63</v>
      </c>
      <c r="E50" s="22" t="s">
        <v>135</v>
      </c>
      <c r="F50" s="22" t="s">
        <v>41</v>
      </c>
      <c r="G50" s="20">
        <f>SUM(G51)</f>
        <v>2237.8</v>
      </c>
      <c r="H50" s="20"/>
      <c r="I50" s="20">
        <f>SUM(I51)</f>
        <v>2237.8</v>
      </c>
      <c r="J50" s="39"/>
    </row>
    <row r="51" spans="1:10" s="2" customFormat="1" ht="45.75" customHeight="1">
      <c r="A51" s="70" t="s">
        <v>85</v>
      </c>
      <c r="B51" s="70"/>
      <c r="C51" s="70"/>
      <c r="D51" s="22" t="s">
        <v>63</v>
      </c>
      <c r="E51" s="22" t="s">
        <v>135</v>
      </c>
      <c r="F51" s="22" t="s">
        <v>38</v>
      </c>
      <c r="G51" s="20">
        <v>2237.8</v>
      </c>
      <c r="H51" s="20"/>
      <c r="I51" s="37">
        <v>2237.8</v>
      </c>
      <c r="J51" s="39"/>
    </row>
    <row r="52" spans="1:10" s="2" customFormat="1" ht="30.75" customHeight="1">
      <c r="A52" s="50" t="s">
        <v>105</v>
      </c>
      <c r="B52" s="51"/>
      <c r="C52" s="52"/>
      <c r="D52" s="22" t="s">
        <v>63</v>
      </c>
      <c r="E52" s="22" t="s">
        <v>135</v>
      </c>
      <c r="F52" s="22" t="s">
        <v>106</v>
      </c>
      <c r="G52" s="20">
        <v>8.7</v>
      </c>
      <c r="H52" s="20"/>
      <c r="I52" s="37">
        <v>8.7</v>
      </c>
      <c r="J52" s="39"/>
    </row>
    <row r="53" spans="1:10" s="2" customFormat="1" ht="25.5" customHeight="1">
      <c r="A53" s="53" t="s">
        <v>138</v>
      </c>
      <c r="B53" s="54"/>
      <c r="C53" s="55"/>
      <c r="D53" s="21" t="s">
        <v>63</v>
      </c>
      <c r="E53" s="21" t="s">
        <v>136</v>
      </c>
      <c r="F53" s="21"/>
      <c r="G53" s="23">
        <f>SUM(G54)</f>
        <v>675.3</v>
      </c>
      <c r="H53" s="23"/>
      <c r="I53" s="23">
        <f>SUM(I54)</f>
        <v>675.3</v>
      </c>
      <c r="J53" s="39"/>
    </row>
    <row r="54" spans="1:10" s="2" customFormat="1" ht="40.5" customHeight="1">
      <c r="A54" s="70" t="s">
        <v>86</v>
      </c>
      <c r="B54" s="70"/>
      <c r="C54" s="70"/>
      <c r="D54" s="22" t="s">
        <v>63</v>
      </c>
      <c r="E54" s="22" t="s">
        <v>136</v>
      </c>
      <c r="F54" s="22" t="s">
        <v>41</v>
      </c>
      <c r="G54" s="20">
        <f>SUM(G55)</f>
        <v>675.3</v>
      </c>
      <c r="H54" s="20"/>
      <c r="I54" s="20">
        <f>SUM(I55)</f>
        <v>675.3</v>
      </c>
      <c r="J54" s="39"/>
    </row>
    <row r="55" spans="1:10" s="2" customFormat="1" ht="44.25" customHeight="1">
      <c r="A55" s="70" t="s">
        <v>85</v>
      </c>
      <c r="B55" s="70"/>
      <c r="C55" s="70"/>
      <c r="D55" s="22" t="s">
        <v>63</v>
      </c>
      <c r="E55" s="22" t="s">
        <v>136</v>
      </c>
      <c r="F55" s="22" t="s">
        <v>38</v>
      </c>
      <c r="G55" s="20">
        <v>675.3</v>
      </c>
      <c r="H55" s="20"/>
      <c r="I55" s="37">
        <v>675.3</v>
      </c>
      <c r="J55" s="39"/>
    </row>
    <row r="56" spans="1:10" s="2" customFormat="1" ht="27.75" customHeight="1">
      <c r="A56" s="53" t="s">
        <v>139</v>
      </c>
      <c r="B56" s="54"/>
      <c r="C56" s="55"/>
      <c r="D56" s="21" t="s">
        <v>63</v>
      </c>
      <c r="E56" s="21" t="s">
        <v>137</v>
      </c>
      <c r="F56" s="21"/>
      <c r="G56" s="23">
        <f>SUM(G57)</f>
        <v>213.7</v>
      </c>
      <c r="H56" s="23"/>
      <c r="I56" s="23">
        <f>SUM(I57)</f>
        <v>213.7</v>
      </c>
      <c r="J56" s="39"/>
    </row>
    <row r="57" spans="1:10" s="2" customFormat="1" ht="38.25" customHeight="1">
      <c r="A57" s="70" t="s">
        <v>86</v>
      </c>
      <c r="B57" s="70"/>
      <c r="C57" s="70"/>
      <c r="D57" s="22" t="s">
        <v>63</v>
      </c>
      <c r="E57" s="22" t="s">
        <v>137</v>
      </c>
      <c r="F57" s="22" t="s">
        <v>41</v>
      </c>
      <c r="G57" s="20">
        <f>SUM(G58)</f>
        <v>213.7</v>
      </c>
      <c r="H57" s="20"/>
      <c r="I57" s="20">
        <f>SUM(I58)</f>
        <v>213.7</v>
      </c>
      <c r="J57" s="39"/>
    </row>
    <row r="58" spans="1:10" s="2" customFormat="1" ht="41.25" customHeight="1">
      <c r="A58" s="70" t="s">
        <v>85</v>
      </c>
      <c r="B58" s="70"/>
      <c r="C58" s="70"/>
      <c r="D58" s="22" t="s">
        <v>63</v>
      </c>
      <c r="E58" s="22" t="s">
        <v>137</v>
      </c>
      <c r="F58" s="22" t="s">
        <v>38</v>
      </c>
      <c r="G58" s="20">
        <v>213.7</v>
      </c>
      <c r="H58" s="20"/>
      <c r="I58" s="37">
        <v>213.7</v>
      </c>
      <c r="J58" s="39"/>
    </row>
    <row r="59" spans="1:10" s="2" customFormat="1" ht="74.25" customHeight="1">
      <c r="A59" s="56" t="s">
        <v>83</v>
      </c>
      <c r="B59" s="57"/>
      <c r="C59" s="58"/>
      <c r="D59" s="29" t="s">
        <v>82</v>
      </c>
      <c r="E59" s="29"/>
      <c r="F59" s="29"/>
      <c r="G59" s="30">
        <f>SUM(G60)</f>
        <v>591.2</v>
      </c>
      <c r="H59" s="30"/>
      <c r="I59" s="30">
        <f>SUM(I60)</f>
        <v>591.2</v>
      </c>
      <c r="J59" s="39"/>
    </row>
    <row r="60" spans="1:10" s="2" customFormat="1" ht="32.25" customHeight="1">
      <c r="A60" s="50" t="s">
        <v>124</v>
      </c>
      <c r="B60" s="51"/>
      <c r="C60" s="52"/>
      <c r="D60" s="22" t="s">
        <v>82</v>
      </c>
      <c r="E60" s="22" t="s">
        <v>58</v>
      </c>
      <c r="F60" s="22"/>
      <c r="G60" s="20">
        <f>SUM(G61+G64)</f>
        <v>591.2</v>
      </c>
      <c r="H60" s="20"/>
      <c r="I60" s="20">
        <f>SUM(I61+I64)</f>
        <v>591.2</v>
      </c>
      <c r="J60" s="39"/>
    </row>
    <row r="61" spans="1:10" s="2" customFormat="1" ht="56.25" customHeight="1">
      <c r="A61" s="53" t="s">
        <v>122</v>
      </c>
      <c r="B61" s="54"/>
      <c r="C61" s="55"/>
      <c r="D61" s="21" t="s">
        <v>82</v>
      </c>
      <c r="E61" s="21" t="s">
        <v>117</v>
      </c>
      <c r="F61" s="21"/>
      <c r="G61" s="23">
        <f>SUM(G62)</f>
        <v>402</v>
      </c>
      <c r="H61" s="23"/>
      <c r="I61" s="23">
        <f>SUM(I62)</f>
        <v>402</v>
      </c>
      <c r="J61" s="39"/>
    </row>
    <row r="62" spans="1:10" s="2" customFormat="1" ht="30.75" customHeight="1">
      <c r="A62" s="50" t="s">
        <v>121</v>
      </c>
      <c r="B62" s="51"/>
      <c r="C62" s="52"/>
      <c r="D62" s="22" t="s">
        <v>82</v>
      </c>
      <c r="E62" s="22" t="s">
        <v>117</v>
      </c>
      <c r="F62" s="22" t="s">
        <v>119</v>
      </c>
      <c r="G62" s="20">
        <f>SUM(G63)</f>
        <v>402</v>
      </c>
      <c r="H62" s="20"/>
      <c r="I62" s="20">
        <f>SUM(I63)</f>
        <v>402</v>
      </c>
      <c r="J62" s="39"/>
    </row>
    <row r="63" spans="1:10" s="2" customFormat="1" ht="33" customHeight="1">
      <c r="A63" s="50" t="s">
        <v>120</v>
      </c>
      <c r="B63" s="51"/>
      <c r="C63" s="52"/>
      <c r="D63" s="22" t="s">
        <v>82</v>
      </c>
      <c r="E63" s="22" t="s">
        <v>117</v>
      </c>
      <c r="F63" s="22" t="s">
        <v>118</v>
      </c>
      <c r="G63" s="20">
        <v>402</v>
      </c>
      <c r="H63" s="20"/>
      <c r="I63" s="37">
        <v>402</v>
      </c>
      <c r="J63" s="39"/>
    </row>
    <row r="64" spans="1:10" s="2" customFormat="1" ht="50.25" customHeight="1">
      <c r="A64" s="53" t="s">
        <v>123</v>
      </c>
      <c r="B64" s="54"/>
      <c r="C64" s="55"/>
      <c r="D64" s="21" t="s">
        <v>82</v>
      </c>
      <c r="E64" s="21" t="s">
        <v>116</v>
      </c>
      <c r="F64" s="21"/>
      <c r="G64" s="23">
        <f>SUM(G65)</f>
        <v>189.2</v>
      </c>
      <c r="H64" s="23"/>
      <c r="I64" s="23">
        <f>SUM(I65)</f>
        <v>189.2</v>
      </c>
      <c r="J64" s="39"/>
    </row>
    <row r="65" spans="1:10" s="2" customFormat="1" ht="30.75" customHeight="1">
      <c r="A65" s="50" t="s">
        <v>121</v>
      </c>
      <c r="B65" s="51"/>
      <c r="C65" s="52"/>
      <c r="D65" s="22" t="s">
        <v>82</v>
      </c>
      <c r="E65" s="22" t="s">
        <v>116</v>
      </c>
      <c r="F65" s="22" t="s">
        <v>119</v>
      </c>
      <c r="G65" s="20">
        <f>SUM(G66)</f>
        <v>189.2</v>
      </c>
      <c r="H65" s="20"/>
      <c r="I65" s="20">
        <f>SUM(I66)</f>
        <v>189.2</v>
      </c>
      <c r="J65" s="39"/>
    </row>
    <row r="66" spans="1:10" s="2" customFormat="1" ht="32.25" customHeight="1">
      <c r="A66" s="50" t="s">
        <v>120</v>
      </c>
      <c r="B66" s="51"/>
      <c r="C66" s="52"/>
      <c r="D66" s="22" t="s">
        <v>82</v>
      </c>
      <c r="E66" s="22" t="s">
        <v>116</v>
      </c>
      <c r="F66" s="22" t="s">
        <v>118</v>
      </c>
      <c r="G66" s="20">
        <v>189.2</v>
      </c>
      <c r="H66" s="20"/>
      <c r="I66" s="37">
        <v>189.2</v>
      </c>
      <c r="J66" s="39"/>
    </row>
    <row r="67" spans="1:10" s="2" customFormat="1" ht="27" customHeight="1">
      <c r="A67" s="84" t="s">
        <v>16</v>
      </c>
      <c r="B67" s="84"/>
      <c r="C67" s="84"/>
      <c r="D67" s="36" t="s">
        <v>64</v>
      </c>
      <c r="E67" s="29"/>
      <c r="F67" s="29"/>
      <c r="G67" s="30">
        <f>SUM(G68)</f>
        <v>300</v>
      </c>
      <c r="H67" s="30"/>
      <c r="I67" s="30">
        <f>SUM(I68)</f>
        <v>300</v>
      </c>
      <c r="J67" s="39"/>
    </row>
    <row r="68" spans="1:10" s="2" customFormat="1" ht="27" customHeight="1">
      <c r="A68" s="50" t="s">
        <v>124</v>
      </c>
      <c r="B68" s="51"/>
      <c r="C68" s="52"/>
      <c r="D68" s="35" t="s">
        <v>64</v>
      </c>
      <c r="E68" s="22" t="s">
        <v>55</v>
      </c>
      <c r="F68" s="22"/>
      <c r="G68" s="20">
        <f>SUM(G69)</f>
        <v>300</v>
      </c>
      <c r="H68" s="20"/>
      <c r="I68" s="20">
        <f>SUM(I69)</f>
        <v>300</v>
      </c>
      <c r="J68" s="39"/>
    </row>
    <row r="69" spans="1:10" s="2" customFormat="1" ht="27" customHeight="1">
      <c r="A69" s="80" t="s">
        <v>28</v>
      </c>
      <c r="B69" s="80"/>
      <c r="C69" s="80"/>
      <c r="D69" s="34" t="s">
        <v>64</v>
      </c>
      <c r="E69" s="34" t="s">
        <v>57</v>
      </c>
      <c r="F69" s="21"/>
      <c r="G69" s="23">
        <f>SUM(G70)</f>
        <v>300</v>
      </c>
      <c r="H69" s="23"/>
      <c r="I69" s="23">
        <f>SUM(I70)</f>
        <v>300</v>
      </c>
      <c r="J69" s="39"/>
    </row>
    <row r="70" spans="1:10" s="2" customFormat="1" ht="27" customHeight="1">
      <c r="A70" s="86" t="s">
        <v>96</v>
      </c>
      <c r="B70" s="86"/>
      <c r="C70" s="86"/>
      <c r="D70" s="35" t="s">
        <v>64</v>
      </c>
      <c r="E70" s="35" t="s">
        <v>57</v>
      </c>
      <c r="F70" s="35" t="s">
        <v>46</v>
      </c>
      <c r="G70" s="20">
        <f>SUM(G71)</f>
        <v>300</v>
      </c>
      <c r="H70" s="20"/>
      <c r="I70" s="20">
        <f>SUM(I71)</f>
        <v>300</v>
      </c>
      <c r="J70" s="39"/>
    </row>
    <row r="71" spans="1:10" s="2" customFormat="1" ht="27" customHeight="1">
      <c r="A71" s="86" t="s">
        <v>29</v>
      </c>
      <c r="B71" s="86"/>
      <c r="C71" s="86"/>
      <c r="D71" s="35" t="s">
        <v>64</v>
      </c>
      <c r="E71" s="35" t="s">
        <v>57</v>
      </c>
      <c r="F71" s="35" t="s">
        <v>45</v>
      </c>
      <c r="G71" s="20">
        <v>300</v>
      </c>
      <c r="H71" s="20"/>
      <c r="I71" s="37">
        <v>300</v>
      </c>
      <c r="J71" s="39"/>
    </row>
    <row r="72" spans="1:10" s="2" customFormat="1" ht="34.5" customHeight="1">
      <c r="A72" s="74" t="s">
        <v>4</v>
      </c>
      <c r="B72" s="79"/>
      <c r="C72" s="79"/>
      <c r="D72" s="27" t="s">
        <v>87</v>
      </c>
      <c r="E72" s="27"/>
      <c r="F72" s="27"/>
      <c r="G72" s="26">
        <f>SUM(G73)</f>
        <v>320</v>
      </c>
      <c r="H72" s="26">
        <f>SUM(H73)</f>
        <v>320</v>
      </c>
      <c r="I72" s="26">
        <f>SUM(I73)</f>
        <v>332</v>
      </c>
      <c r="J72" s="26">
        <f>SUM(J73)</f>
        <v>332</v>
      </c>
    </row>
    <row r="73" spans="1:10" s="2" customFormat="1" ht="36" customHeight="1">
      <c r="A73" s="84" t="s">
        <v>5</v>
      </c>
      <c r="B73" s="85"/>
      <c r="C73" s="85"/>
      <c r="D73" s="29" t="s">
        <v>65</v>
      </c>
      <c r="E73" s="29"/>
      <c r="F73" s="29"/>
      <c r="G73" s="30">
        <f>SUM(G76)</f>
        <v>320</v>
      </c>
      <c r="H73" s="30">
        <f>SUM(H76)</f>
        <v>320</v>
      </c>
      <c r="I73" s="30">
        <f>SUM(I76)</f>
        <v>332</v>
      </c>
      <c r="J73" s="30">
        <f>SUM(J76)</f>
        <v>332</v>
      </c>
    </row>
    <row r="74" spans="1:10" s="2" customFormat="1" ht="36" customHeight="1">
      <c r="A74" s="50" t="s">
        <v>5</v>
      </c>
      <c r="B74" s="51"/>
      <c r="C74" s="52"/>
      <c r="D74" s="22" t="s">
        <v>65</v>
      </c>
      <c r="E74" s="22" t="s">
        <v>125</v>
      </c>
      <c r="F74" s="22"/>
      <c r="G74" s="20">
        <f>SUM(G76)</f>
        <v>320</v>
      </c>
      <c r="H74" s="20">
        <f>SUM(H76)</f>
        <v>320</v>
      </c>
      <c r="I74" s="20">
        <f>SUM(I76)</f>
        <v>332</v>
      </c>
      <c r="J74" s="20">
        <f>SUM(J76)</f>
        <v>332</v>
      </c>
    </row>
    <row r="75" spans="1:10" s="2" customFormat="1" ht="58.5" customHeight="1">
      <c r="A75" s="53" t="s">
        <v>127</v>
      </c>
      <c r="B75" s="54"/>
      <c r="C75" s="55"/>
      <c r="D75" s="21" t="s">
        <v>65</v>
      </c>
      <c r="E75" s="21" t="s">
        <v>126</v>
      </c>
      <c r="F75" s="21"/>
      <c r="G75" s="23">
        <f>SUM(G76)</f>
        <v>320</v>
      </c>
      <c r="H75" s="23">
        <f>SUM(H76)</f>
        <v>320</v>
      </c>
      <c r="I75" s="23">
        <f>SUM(I76)</f>
        <v>332</v>
      </c>
      <c r="J75" s="23">
        <f>SUM(J76)</f>
        <v>332</v>
      </c>
    </row>
    <row r="76" spans="1:10" s="2" customFormat="1" ht="57.75" customHeight="1">
      <c r="A76" s="70" t="s">
        <v>6</v>
      </c>
      <c r="B76" s="70"/>
      <c r="C76" s="70"/>
      <c r="D76" s="22" t="s">
        <v>65</v>
      </c>
      <c r="E76" s="22" t="s">
        <v>104</v>
      </c>
      <c r="F76" s="21"/>
      <c r="G76" s="20">
        <f>SUM(G77+G79)</f>
        <v>320</v>
      </c>
      <c r="H76" s="20">
        <f>SUM(H77+H79)</f>
        <v>320</v>
      </c>
      <c r="I76" s="20">
        <f>SUM(I77+I79)</f>
        <v>332</v>
      </c>
      <c r="J76" s="20">
        <f>SUM(J77+J79)</f>
        <v>332</v>
      </c>
    </row>
    <row r="77" spans="1:10" s="2" customFormat="1" ht="48.75" customHeight="1">
      <c r="A77" s="70" t="s">
        <v>98</v>
      </c>
      <c r="B77" s="70"/>
      <c r="C77" s="70"/>
      <c r="D77" s="22" t="s">
        <v>65</v>
      </c>
      <c r="E77" s="22" t="s">
        <v>104</v>
      </c>
      <c r="F77" s="22" t="s">
        <v>48</v>
      </c>
      <c r="G77" s="20">
        <f>SUM(G78)</f>
        <v>295.5</v>
      </c>
      <c r="H77" s="20">
        <f>SUM(H78)</f>
        <v>295.5</v>
      </c>
      <c r="I77" s="20">
        <f>SUM(I78)</f>
        <v>295.5</v>
      </c>
      <c r="J77" s="20">
        <f>SUM(J78)</f>
        <v>295.5</v>
      </c>
    </row>
    <row r="78" spans="1:10" s="2" customFormat="1" ht="37.5" customHeight="1">
      <c r="A78" s="68" t="s">
        <v>56</v>
      </c>
      <c r="B78" s="69"/>
      <c r="C78" s="69"/>
      <c r="D78" s="22" t="s">
        <v>65</v>
      </c>
      <c r="E78" s="22" t="s">
        <v>104</v>
      </c>
      <c r="F78" s="22" t="s">
        <v>49</v>
      </c>
      <c r="G78" s="20">
        <v>295.5</v>
      </c>
      <c r="H78" s="20">
        <v>295.5</v>
      </c>
      <c r="I78" s="20">
        <v>295.5</v>
      </c>
      <c r="J78" s="40">
        <v>295.5</v>
      </c>
    </row>
    <row r="79" spans="1:10" s="2" customFormat="1" ht="37.5" customHeight="1">
      <c r="A79" s="70" t="s">
        <v>86</v>
      </c>
      <c r="B79" s="70"/>
      <c r="C79" s="70"/>
      <c r="D79" s="22" t="s">
        <v>65</v>
      </c>
      <c r="E79" s="22" t="s">
        <v>104</v>
      </c>
      <c r="F79" s="22" t="s">
        <v>41</v>
      </c>
      <c r="G79" s="20">
        <f>SUM(G80)</f>
        <v>24.5</v>
      </c>
      <c r="H79" s="20">
        <f>SUM(H80)</f>
        <v>24.5</v>
      </c>
      <c r="I79" s="20">
        <v>36.5</v>
      </c>
      <c r="J79" s="20">
        <v>36.5</v>
      </c>
    </row>
    <row r="80" spans="1:10" s="2" customFormat="1" ht="37.5" customHeight="1">
      <c r="A80" s="70" t="s">
        <v>85</v>
      </c>
      <c r="B80" s="70"/>
      <c r="C80" s="70"/>
      <c r="D80" s="22" t="s">
        <v>65</v>
      </c>
      <c r="E80" s="22" t="s">
        <v>104</v>
      </c>
      <c r="F80" s="22" t="s">
        <v>38</v>
      </c>
      <c r="G80" s="20">
        <v>24.5</v>
      </c>
      <c r="H80" s="20">
        <v>24.5</v>
      </c>
      <c r="I80" s="20">
        <v>36.5</v>
      </c>
      <c r="J80" s="40">
        <v>36.5</v>
      </c>
    </row>
    <row r="81" spans="1:10" s="2" customFormat="1" ht="48.75" customHeight="1">
      <c r="A81" s="74" t="s">
        <v>7</v>
      </c>
      <c r="B81" s="79"/>
      <c r="C81" s="79"/>
      <c r="D81" s="27" t="s">
        <v>88</v>
      </c>
      <c r="E81" s="27"/>
      <c r="F81" s="27"/>
      <c r="G81" s="26">
        <f>SUM(G82+G87)</f>
        <v>505</v>
      </c>
      <c r="H81" s="26"/>
      <c r="I81" s="26">
        <f>SUM(I82+I87)</f>
        <v>370</v>
      </c>
      <c r="J81" s="39"/>
    </row>
    <row r="82" spans="1:10" s="2" customFormat="1" ht="64.5" customHeight="1">
      <c r="A82" s="84" t="s">
        <v>22</v>
      </c>
      <c r="B82" s="85"/>
      <c r="C82" s="85"/>
      <c r="D82" s="36" t="s">
        <v>66</v>
      </c>
      <c r="E82" s="29"/>
      <c r="F82" s="29"/>
      <c r="G82" s="24">
        <f>SUM(G83)</f>
        <v>418</v>
      </c>
      <c r="H82" s="24"/>
      <c r="I82" s="24">
        <f>SUM(I83)</f>
        <v>283</v>
      </c>
      <c r="J82" s="39"/>
    </row>
    <row r="83" spans="1:10" s="2" customFormat="1" ht="54.75" customHeight="1">
      <c r="A83" s="50" t="s">
        <v>144</v>
      </c>
      <c r="B83" s="51"/>
      <c r="C83" s="52"/>
      <c r="D83" s="35" t="s">
        <v>66</v>
      </c>
      <c r="E83" s="22" t="s">
        <v>110</v>
      </c>
      <c r="F83" s="22"/>
      <c r="G83" s="25">
        <f>SUM(G84)</f>
        <v>418</v>
      </c>
      <c r="H83" s="25"/>
      <c r="I83" s="25">
        <f>SUM(I84)</f>
        <v>283</v>
      </c>
      <c r="J83" s="39"/>
    </row>
    <row r="84" spans="1:10" s="2" customFormat="1" ht="62.25" customHeight="1">
      <c r="A84" s="80" t="s">
        <v>22</v>
      </c>
      <c r="B84" s="102"/>
      <c r="C84" s="102"/>
      <c r="D84" s="34" t="s">
        <v>66</v>
      </c>
      <c r="E84" s="34" t="s">
        <v>111</v>
      </c>
      <c r="F84" s="21"/>
      <c r="G84" s="38">
        <f>SUM(G85)</f>
        <v>418</v>
      </c>
      <c r="H84" s="38"/>
      <c r="I84" s="38">
        <f>SUM(I85)</f>
        <v>283</v>
      </c>
      <c r="J84" s="39"/>
    </row>
    <row r="85" spans="1:10" s="2" customFormat="1" ht="45" customHeight="1">
      <c r="A85" s="50" t="s">
        <v>86</v>
      </c>
      <c r="B85" s="51"/>
      <c r="C85" s="52"/>
      <c r="D85" s="35" t="s">
        <v>66</v>
      </c>
      <c r="E85" s="35" t="s">
        <v>112</v>
      </c>
      <c r="F85" s="22" t="s">
        <v>41</v>
      </c>
      <c r="G85" s="25">
        <f>SUM(G86)</f>
        <v>418</v>
      </c>
      <c r="H85" s="25"/>
      <c r="I85" s="25">
        <f>SUM(I86)</f>
        <v>283</v>
      </c>
      <c r="J85" s="39"/>
    </row>
    <row r="86" spans="1:10" s="2" customFormat="1" ht="40.5" customHeight="1">
      <c r="A86" s="50" t="s">
        <v>85</v>
      </c>
      <c r="B86" s="51"/>
      <c r="C86" s="52"/>
      <c r="D86" s="35" t="s">
        <v>66</v>
      </c>
      <c r="E86" s="35" t="s">
        <v>112</v>
      </c>
      <c r="F86" s="22" t="s">
        <v>38</v>
      </c>
      <c r="G86" s="20">
        <v>418</v>
      </c>
      <c r="H86" s="20"/>
      <c r="I86" s="37">
        <v>283</v>
      </c>
      <c r="J86" s="39"/>
    </row>
    <row r="87" spans="1:10" s="2" customFormat="1" ht="54" customHeight="1">
      <c r="A87" s="81" t="s">
        <v>8</v>
      </c>
      <c r="B87" s="82"/>
      <c r="C87" s="83"/>
      <c r="D87" s="29" t="s">
        <v>67</v>
      </c>
      <c r="E87" s="29"/>
      <c r="F87" s="29"/>
      <c r="G87" s="30">
        <f>SUM(G89)</f>
        <v>87</v>
      </c>
      <c r="H87" s="30"/>
      <c r="I87" s="30">
        <f>SUM(I89)</f>
        <v>87</v>
      </c>
      <c r="J87" s="39"/>
    </row>
    <row r="88" spans="1:10" s="2" customFormat="1" ht="54" customHeight="1">
      <c r="A88" s="50" t="s">
        <v>144</v>
      </c>
      <c r="B88" s="51"/>
      <c r="C88" s="52"/>
      <c r="D88" s="22" t="s">
        <v>67</v>
      </c>
      <c r="E88" s="22" t="s">
        <v>110</v>
      </c>
      <c r="F88" s="22"/>
      <c r="G88" s="20">
        <f>SUM(G89)</f>
        <v>87</v>
      </c>
      <c r="H88" s="20"/>
      <c r="I88" s="20">
        <f>SUM(I89)</f>
        <v>87</v>
      </c>
      <c r="J88" s="39"/>
    </row>
    <row r="89" spans="1:10" s="2" customFormat="1" ht="50.25" customHeight="1">
      <c r="A89" s="76" t="s">
        <v>8</v>
      </c>
      <c r="B89" s="108"/>
      <c r="C89" s="109"/>
      <c r="D89" s="21" t="s">
        <v>67</v>
      </c>
      <c r="E89" s="21" t="s">
        <v>113</v>
      </c>
      <c r="F89" s="21"/>
      <c r="G89" s="23">
        <f>SUM(G90)</f>
        <v>87</v>
      </c>
      <c r="H89" s="23"/>
      <c r="I89" s="23">
        <f>SUM(I90)</f>
        <v>87</v>
      </c>
      <c r="J89" s="39"/>
    </row>
    <row r="90" spans="1:10" s="2" customFormat="1" ht="40.5" customHeight="1">
      <c r="A90" s="50" t="s">
        <v>86</v>
      </c>
      <c r="B90" s="51"/>
      <c r="C90" s="52"/>
      <c r="D90" s="22" t="s">
        <v>67</v>
      </c>
      <c r="E90" s="22" t="s">
        <v>114</v>
      </c>
      <c r="F90" s="22" t="s">
        <v>41</v>
      </c>
      <c r="G90" s="20">
        <f>SUM(G91)</f>
        <v>87</v>
      </c>
      <c r="H90" s="20"/>
      <c r="I90" s="20">
        <f>SUM(I91)</f>
        <v>87</v>
      </c>
      <c r="J90" s="39"/>
    </row>
    <row r="91" spans="1:10" s="2" customFormat="1" ht="41.25" customHeight="1">
      <c r="A91" s="50" t="s">
        <v>85</v>
      </c>
      <c r="B91" s="51"/>
      <c r="C91" s="52"/>
      <c r="D91" s="22" t="s">
        <v>67</v>
      </c>
      <c r="E91" s="22" t="s">
        <v>114</v>
      </c>
      <c r="F91" s="22" t="s">
        <v>38</v>
      </c>
      <c r="G91" s="20">
        <v>87</v>
      </c>
      <c r="H91" s="20"/>
      <c r="I91" s="37">
        <v>87</v>
      </c>
      <c r="J91" s="39"/>
    </row>
    <row r="92" spans="1:10" s="2" customFormat="1" ht="39" customHeight="1">
      <c r="A92" s="74" t="s">
        <v>9</v>
      </c>
      <c r="B92" s="75"/>
      <c r="C92" s="75"/>
      <c r="D92" s="27" t="s">
        <v>89</v>
      </c>
      <c r="E92" s="27"/>
      <c r="F92" s="27"/>
      <c r="G92" s="26">
        <f>SUM(G93+G113+G121)</f>
        <v>5197</v>
      </c>
      <c r="H92" s="26"/>
      <c r="I92" s="26">
        <f>SUM(I93+I113+I121)</f>
        <v>3314</v>
      </c>
      <c r="J92" s="39"/>
    </row>
    <row r="93" spans="1:10" s="2" customFormat="1" ht="31.5" customHeight="1">
      <c r="A93" s="84" t="s">
        <v>99</v>
      </c>
      <c r="B93" s="85"/>
      <c r="C93" s="85"/>
      <c r="D93" s="29" t="s">
        <v>68</v>
      </c>
      <c r="E93" s="29"/>
      <c r="F93" s="29"/>
      <c r="G93" s="30">
        <f>SUM(G94)</f>
        <v>5086</v>
      </c>
      <c r="H93" s="30"/>
      <c r="I93" s="30">
        <f>SUM(I94)</f>
        <v>3314</v>
      </c>
      <c r="J93" s="39"/>
    </row>
    <row r="94" spans="1:10" s="2" customFormat="1" ht="68.25" customHeight="1">
      <c r="A94" s="50" t="s">
        <v>145</v>
      </c>
      <c r="B94" s="51"/>
      <c r="C94" s="52"/>
      <c r="D94" s="22" t="s">
        <v>68</v>
      </c>
      <c r="E94" s="22" t="s">
        <v>80</v>
      </c>
      <c r="F94" s="22"/>
      <c r="G94" s="20">
        <f>SUM(G95+G99+G109)</f>
        <v>5086</v>
      </c>
      <c r="H94" s="20"/>
      <c r="I94" s="20">
        <f>SUM(I95+I99+I109)</f>
        <v>3314</v>
      </c>
      <c r="J94" s="39"/>
    </row>
    <row r="95" spans="1:10" s="2" customFormat="1" ht="37.5" customHeight="1">
      <c r="A95" s="50" t="s">
        <v>146</v>
      </c>
      <c r="B95" s="51"/>
      <c r="C95" s="52"/>
      <c r="D95" s="22" t="s">
        <v>68</v>
      </c>
      <c r="E95" s="22" t="s">
        <v>177</v>
      </c>
      <c r="F95" s="21"/>
      <c r="G95" s="20">
        <f>SUM(G96)</f>
        <v>1800</v>
      </c>
      <c r="H95" s="20"/>
      <c r="I95" s="20">
        <f>SUM(I96)</f>
        <v>0</v>
      </c>
      <c r="J95" s="39"/>
    </row>
    <row r="96" spans="1:10" s="2" customFormat="1" ht="45.75" customHeight="1">
      <c r="A96" s="53" t="s">
        <v>147</v>
      </c>
      <c r="B96" s="54"/>
      <c r="C96" s="55"/>
      <c r="D96" s="21" t="s">
        <v>68</v>
      </c>
      <c r="E96" s="21" t="s">
        <v>178</v>
      </c>
      <c r="F96" s="21"/>
      <c r="G96" s="23">
        <f>SUM(G97)</f>
        <v>1800</v>
      </c>
      <c r="H96" s="23"/>
      <c r="I96" s="23">
        <f>SUM(I97)</f>
        <v>0</v>
      </c>
      <c r="J96" s="39"/>
    </row>
    <row r="97" spans="1:10" s="2" customFormat="1" ht="44.25" customHeight="1">
      <c r="A97" s="50" t="s">
        <v>86</v>
      </c>
      <c r="B97" s="51"/>
      <c r="C97" s="52"/>
      <c r="D97" s="22" t="s">
        <v>68</v>
      </c>
      <c r="E97" s="22" t="s">
        <v>178</v>
      </c>
      <c r="F97" s="22" t="s">
        <v>41</v>
      </c>
      <c r="G97" s="20">
        <f>SUM(G98)</f>
        <v>1800</v>
      </c>
      <c r="H97" s="20"/>
      <c r="I97" s="20">
        <f>SUM(I98)</f>
        <v>0</v>
      </c>
      <c r="J97" s="39"/>
    </row>
    <row r="98" spans="1:10" s="2" customFormat="1" ht="42" customHeight="1">
      <c r="A98" s="50" t="s">
        <v>85</v>
      </c>
      <c r="B98" s="51"/>
      <c r="C98" s="52"/>
      <c r="D98" s="22" t="s">
        <v>68</v>
      </c>
      <c r="E98" s="22" t="s">
        <v>178</v>
      </c>
      <c r="F98" s="22" t="s">
        <v>38</v>
      </c>
      <c r="G98" s="20">
        <v>1800</v>
      </c>
      <c r="H98" s="20"/>
      <c r="I98" s="37">
        <v>0</v>
      </c>
      <c r="J98" s="39"/>
    </row>
    <row r="99" spans="1:10" s="2" customFormat="1" ht="57.75" customHeight="1">
      <c r="A99" s="50" t="s">
        <v>148</v>
      </c>
      <c r="B99" s="51"/>
      <c r="C99" s="52"/>
      <c r="D99" s="22" t="s">
        <v>68</v>
      </c>
      <c r="E99" s="22" t="s">
        <v>179</v>
      </c>
      <c r="F99" s="22"/>
      <c r="G99" s="20">
        <f>SUM(G100+G106+G103)</f>
        <v>3071</v>
      </c>
      <c r="H99" s="20"/>
      <c r="I99" s="20">
        <f>SUM(I100+I106+I103)</f>
        <v>3099</v>
      </c>
      <c r="J99" s="39"/>
    </row>
    <row r="100" spans="1:10" s="2" customFormat="1" ht="66.75" customHeight="1">
      <c r="A100" s="53" t="s">
        <v>217</v>
      </c>
      <c r="B100" s="54"/>
      <c r="C100" s="55"/>
      <c r="D100" s="21" t="s">
        <v>68</v>
      </c>
      <c r="E100" s="21" t="s">
        <v>180</v>
      </c>
      <c r="F100" s="21"/>
      <c r="G100" s="23">
        <f>SUM(G101)</f>
        <v>1300</v>
      </c>
      <c r="H100" s="23"/>
      <c r="I100" s="23">
        <f>SUM(I101)</f>
        <v>1300</v>
      </c>
      <c r="J100" s="39"/>
    </row>
    <row r="101" spans="1:10" s="2" customFormat="1" ht="43.5" customHeight="1">
      <c r="A101" s="50" t="s">
        <v>86</v>
      </c>
      <c r="B101" s="51"/>
      <c r="C101" s="52"/>
      <c r="D101" s="22" t="s">
        <v>68</v>
      </c>
      <c r="E101" s="22" t="s">
        <v>180</v>
      </c>
      <c r="F101" s="22" t="s">
        <v>41</v>
      </c>
      <c r="G101" s="20">
        <f>SUM(G102)</f>
        <v>1300</v>
      </c>
      <c r="H101" s="20"/>
      <c r="I101" s="20">
        <f>SUM(I102)</f>
        <v>1300</v>
      </c>
      <c r="J101" s="39"/>
    </row>
    <row r="102" spans="1:10" s="2" customFormat="1" ht="44.25" customHeight="1">
      <c r="A102" s="50" t="s">
        <v>85</v>
      </c>
      <c r="B102" s="51"/>
      <c r="C102" s="52"/>
      <c r="D102" s="22" t="s">
        <v>68</v>
      </c>
      <c r="E102" s="22" t="s">
        <v>180</v>
      </c>
      <c r="F102" s="22" t="s">
        <v>38</v>
      </c>
      <c r="G102" s="20">
        <v>1300</v>
      </c>
      <c r="H102" s="20"/>
      <c r="I102" s="37">
        <v>1300</v>
      </c>
      <c r="J102" s="39"/>
    </row>
    <row r="103" spans="1:10" s="2" customFormat="1" ht="41.25" customHeight="1">
      <c r="A103" s="71" t="s">
        <v>219</v>
      </c>
      <c r="B103" s="72"/>
      <c r="C103" s="73"/>
      <c r="D103" s="41" t="s">
        <v>68</v>
      </c>
      <c r="E103" s="21" t="s">
        <v>220</v>
      </c>
      <c r="F103" s="41"/>
      <c r="G103" s="42">
        <f>SUM(G104)</f>
        <v>1551</v>
      </c>
      <c r="H103" s="42"/>
      <c r="I103" s="43">
        <f>SUM(I104)</f>
        <v>1579</v>
      </c>
      <c r="J103" s="44"/>
    </row>
    <row r="104" spans="1:10" s="2" customFormat="1" ht="44.25" customHeight="1">
      <c r="A104" s="50" t="s">
        <v>86</v>
      </c>
      <c r="B104" s="51"/>
      <c r="C104" s="52"/>
      <c r="D104" s="22" t="s">
        <v>68</v>
      </c>
      <c r="E104" s="22" t="s">
        <v>220</v>
      </c>
      <c r="F104" s="22" t="s">
        <v>41</v>
      </c>
      <c r="G104" s="20">
        <f>SUM(G105)</f>
        <v>1551</v>
      </c>
      <c r="H104" s="20"/>
      <c r="I104" s="37">
        <f>SUM(I105)</f>
        <v>1579</v>
      </c>
      <c r="J104" s="39"/>
    </row>
    <row r="105" spans="1:10" s="2" customFormat="1" ht="44.25" customHeight="1">
      <c r="A105" s="50" t="s">
        <v>85</v>
      </c>
      <c r="B105" s="51"/>
      <c r="C105" s="52"/>
      <c r="D105" s="22" t="s">
        <v>68</v>
      </c>
      <c r="E105" s="22" t="s">
        <v>220</v>
      </c>
      <c r="F105" s="22" t="s">
        <v>38</v>
      </c>
      <c r="G105" s="20">
        <v>1551</v>
      </c>
      <c r="H105" s="20"/>
      <c r="I105" s="37">
        <v>1579</v>
      </c>
      <c r="J105" s="39"/>
    </row>
    <row r="106" spans="1:10" s="2" customFormat="1" ht="41.25" customHeight="1">
      <c r="A106" s="53" t="s">
        <v>102</v>
      </c>
      <c r="B106" s="54"/>
      <c r="C106" s="55"/>
      <c r="D106" s="21" t="s">
        <v>68</v>
      </c>
      <c r="E106" s="19" t="s">
        <v>181</v>
      </c>
      <c r="F106" s="19"/>
      <c r="G106" s="23">
        <f>SUM(G107)</f>
        <v>220</v>
      </c>
      <c r="H106" s="23"/>
      <c r="I106" s="23">
        <f>SUM(I107)</f>
        <v>220</v>
      </c>
      <c r="J106" s="39"/>
    </row>
    <row r="107" spans="1:10" s="2" customFormat="1" ht="39.75" customHeight="1">
      <c r="A107" s="50" t="s">
        <v>86</v>
      </c>
      <c r="B107" s="51"/>
      <c r="C107" s="52"/>
      <c r="D107" s="22" t="s">
        <v>68</v>
      </c>
      <c r="E107" s="18" t="s">
        <v>181</v>
      </c>
      <c r="F107" s="18" t="s">
        <v>41</v>
      </c>
      <c r="G107" s="20">
        <f>SUM(G108)</f>
        <v>220</v>
      </c>
      <c r="H107" s="20"/>
      <c r="I107" s="20">
        <f>SUM(I108)</f>
        <v>220</v>
      </c>
      <c r="J107" s="39"/>
    </row>
    <row r="108" spans="1:10" s="2" customFormat="1" ht="39.75" customHeight="1">
      <c r="A108" s="50" t="s">
        <v>85</v>
      </c>
      <c r="B108" s="51"/>
      <c r="C108" s="52"/>
      <c r="D108" s="22" t="s">
        <v>68</v>
      </c>
      <c r="E108" s="18" t="s">
        <v>181</v>
      </c>
      <c r="F108" s="18" t="s">
        <v>38</v>
      </c>
      <c r="G108" s="20">
        <v>220</v>
      </c>
      <c r="H108" s="20"/>
      <c r="I108" s="37">
        <v>220</v>
      </c>
      <c r="J108" s="39"/>
    </row>
    <row r="109" spans="1:10" s="2" customFormat="1" ht="32.25" customHeight="1">
      <c r="A109" s="50" t="s">
        <v>149</v>
      </c>
      <c r="B109" s="51"/>
      <c r="C109" s="52"/>
      <c r="D109" s="22" t="s">
        <v>68</v>
      </c>
      <c r="E109" s="18" t="s">
        <v>182</v>
      </c>
      <c r="F109" s="18"/>
      <c r="G109" s="20">
        <f>SUM(G110)</f>
        <v>215</v>
      </c>
      <c r="H109" s="20"/>
      <c r="I109" s="20">
        <f>SUM(I110)</f>
        <v>215</v>
      </c>
      <c r="J109" s="39"/>
    </row>
    <row r="110" spans="1:10" s="2" customFormat="1" ht="54" customHeight="1">
      <c r="A110" s="53" t="s">
        <v>150</v>
      </c>
      <c r="B110" s="54"/>
      <c r="C110" s="55"/>
      <c r="D110" s="21" t="s">
        <v>68</v>
      </c>
      <c r="E110" s="19" t="s">
        <v>183</v>
      </c>
      <c r="F110" s="19"/>
      <c r="G110" s="23">
        <f>SUM(G111)</f>
        <v>215</v>
      </c>
      <c r="H110" s="23"/>
      <c r="I110" s="23">
        <f>SUM(I111)</f>
        <v>215</v>
      </c>
      <c r="J110" s="39"/>
    </row>
    <row r="111" spans="1:10" s="2" customFormat="1" ht="39.75" customHeight="1">
      <c r="A111" s="50" t="s">
        <v>86</v>
      </c>
      <c r="B111" s="51"/>
      <c r="C111" s="52"/>
      <c r="D111" s="22" t="s">
        <v>68</v>
      </c>
      <c r="E111" s="18" t="s">
        <v>183</v>
      </c>
      <c r="F111" s="18" t="s">
        <v>41</v>
      </c>
      <c r="G111" s="20">
        <f>SUM(G112)</f>
        <v>215</v>
      </c>
      <c r="H111" s="20"/>
      <c r="I111" s="20">
        <f>SUM(I112)</f>
        <v>215</v>
      </c>
      <c r="J111" s="39"/>
    </row>
    <row r="112" spans="1:10" s="2" customFormat="1" ht="42.75" customHeight="1">
      <c r="A112" s="50" t="s">
        <v>85</v>
      </c>
      <c r="B112" s="51"/>
      <c r="C112" s="52"/>
      <c r="D112" s="22" t="s">
        <v>68</v>
      </c>
      <c r="E112" s="18" t="s">
        <v>183</v>
      </c>
      <c r="F112" s="18" t="s">
        <v>38</v>
      </c>
      <c r="G112" s="20">
        <v>215</v>
      </c>
      <c r="H112" s="20"/>
      <c r="I112" s="37">
        <v>215</v>
      </c>
      <c r="J112" s="39"/>
    </row>
    <row r="113" spans="1:10" s="2" customFormat="1" ht="30.75" customHeight="1">
      <c r="A113" s="56" t="s">
        <v>143</v>
      </c>
      <c r="B113" s="57"/>
      <c r="C113" s="58"/>
      <c r="D113" s="29" t="s">
        <v>142</v>
      </c>
      <c r="E113" s="17"/>
      <c r="F113" s="17"/>
      <c r="G113" s="30">
        <f>SUM(G114)</f>
        <v>11</v>
      </c>
      <c r="H113" s="30"/>
      <c r="I113" s="30">
        <f>SUM(I114)</f>
        <v>0</v>
      </c>
      <c r="J113" s="39"/>
    </row>
    <row r="114" spans="1:10" s="2" customFormat="1" ht="54.75" customHeight="1">
      <c r="A114" s="59" t="s">
        <v>151</v>
      </c>
      <c r="B114" s="60"/>
      <c r="C114" s="61"/>
      <c r="D114" s="22" t="s">
        <v>142</v>
      </c>
      <c r="E114" s="18" t="s">
        <v>54</v>
      </c>
      <c r="F114" s="18"/>
      <c r="G114" s="20">
        <f>SUM(G115+G118)</f>
        <v>11</v>
      </c>
      <c r="H114" s="20"/>
      <c r="I114" s="20">
        <f>SUM(I115)</f>
        <v>0</v>
      </c>
      <c r="J114" s="39"/>
    </row>
    <row r="115" spans="1:10" s="2" customFormat="1" ht="45.75" customHeight="1">
      <c r="A115" s="53" t="s">
        <v>152</v>
      </c>
      <c r="B115" s="54"/>
      <c r="C115" s="55"/>
      <c r="D115" s="21" t="s">
        <v>142</v>
      </c>
      <c r="E115" s="19" t="s">
        <v>184</v>
      </c>
      <c r="F115" s="19"/>
      <c r="G115" s="23">
        <f>SUM(G116)</f>
        <v>11</v>
      </c>
      <c r="H115" s="23"/>
      <c r="I115" s="23">
        <f>SUM(I116)</f>
        <v>0</v>
      </c>
      <c r="J115" s="39"/>
    </row>
    <row r="116" spans="1:10" s="2" customFormat="1" ht="41.25" customHeight="1">
      <c r="A116" s="50" t="s">
        <v>86</v>
      </c>
      <c r="B116" s="51"/>
      <c r="C116" s="52"/>
      <c r="D116" s="22" t="s">
        <v>142</v>
      </c>
      <c r="E116" s="18" t="s">
        <v>184</v>
      </c>
      <c r="F116" s="18" t="s">
        <v>41</v>
      </c>
      <c r="G116" s="20">
        <f>SUM(G117)</f>
        <v>11</v>
      </c>
      <c r="H116" s="20"/>
      <c r="I116" s="20">
        <f>SUM(I117)</f>
        <v>0</v>
      </c>
      <c r="J116" s="39"/>
    </row>
    <row r="117" spans="1:10" s="2" customFormat="1" ht="41.25" customHeight="1">
      <c r="A117" s="50" t="s">
        <v>85</v>
      </c>
      <c r="B117" s="51"/>
      <c r="C117" s="52"/>
      <c r="D117" s="22" t="s">
        <v>142</v>
      </c>
      <c r="E117" s="18" t="s">
        <v>184</v>
      </c>
      <c r="F117" s="18" t="s">
        <v>38</v>
      </c>
      <c r="G117" s="20">
        <v>11</v>
      </c>
      <c r="H117" s="20"/>
      <c r="I117" s="37">
        <v>0</v>
      </c>
      <c r="J117" s="39"/>
    </row>
    <row r="118" spans="1:10" s="2" customFormat="1" ht="66.75" customHeight="1">
      <c r="A118" s="53" t="s">
        <v>221</v>
      </c>
      <c r="B118" s="54"/>
      <c r="C118" s="55"/>
      <c r="D118" s="21" t="s">
        <v>142</v>
      </c>
      <c r="E118" s="19" t="s">
        <v>222</v>
      </c>
      <c r="F118" s="19"/>
      <c r="G118" s="23">
        <f>SUM(G119)</f>
        <v>0</v>
      </c>
      <c r="H118" s="23"/>
      <c r="I118" s="45">
        <v>0</v>
      </c>
      <c r="J118" s="46"/>
    </row>
    <row r="119" spans="1:10" s="2" customFormat="1" ht="41.25" customHeight="1">
      <c r="A119" s="50" t="s">
        <v>86</v>
      </c>
      <c r="B119" s="51"/>
      <c r="C119" s="52"/>
      <c r="D119" s="22" t="s">
        <v>142</v>
      </c>
      <c r="E119" s="18" t="s">
        <v>222</v>
      </c>
      <c r="F119" s="18" t="s">
        <v>41</v>
      </c>
      <c r="G119" s="20">
        <f>SUM(G120)</f>
        <v>0</v>
      </c>
      <c r="H119" s="20"/>
      <c r="I119" s="37">
        <v>0</v>
      </c>
      <c r="J119" s="39"/>
    </row>
    <row r="120" spans="1:10" s="2" customFormat="1" ht="41.25" customHeight="1">
      <c r="A120" s="50" t="s">
        <v>85</v>
      </c>
      <c r="B120" s="51"/>
      <c r="C120" s="52"/>
      <c r="D120" s="22" t="s">
        <v>142</v>
      </c>
      <c r="E120" s="18" t="s">
        <v>222</v>
      </c>
      <c r="F120" s="18" t="s">
        <v>38</v>
      </c>
      <c r="G120" s="20">
        <v>0</v>
      </c>
      <c r="H120" s="20"/>
      <c r="I120" s="37">
        <v>0</v>
      </c>
      <c r="J120" s="39"/>
    </row>
    <row r="121" spans="1:10" s="2" customFormat="1" ht="43.5" customHeight="1">
      <c r="A121" s="56" t="s">
        <v>17</v>
      </c>
      <c r="B121" s="57"/>
      <c r="C121" s="58"/>
      <c r="D121" s="29" t="s">
        <v>69</v>
      </c>
      <c r="E121" s="17"/>
      <c r="F121" s="17"/>
      <c r="G121" s="30">
        <f>SUM(G122)</f>
        <v>100</v>
      </c>
      <c r="H121" s="30"/>
      <c r="I121" s="30">
        <f>SUM(I122)</f>
        <v>0</v>
      </c>
      <c r="J121" s="39"/>
    </row>
    <row r="122" spans="1:10" s="2" customFormat="1" ht="54" customHeight="1">
      <c r="A122" s="59" t="s">
        <v>151</v>
      </c>
      <c r="B122" s="60"/>
      <c r="C122" s="61"/>
      <c r="D122" s="22" t="s">
        <v>69</v>
      </c>
      <c r="E122" s="18" t="s">
        <v>54</v>
      </c>
      <c r="F122" s="18"/>
      <c r="G122" s="20">
        <f>SUM(G123)</f>
        <v>100</v>
      </c>
      <c r="H122" s="20"/>
      <c r="I122" s="20">
        <f>SUM(I123)</f>
        <v>0</v>
      </c>
      <c r="J122" s="39"/>
    </row>
    <row r="123" spans="1:10" s="2" customFormat="1" ht="34.5" customHeight="1">
      <c r="A123" s="53" t="s">
        <v>153</v>
      </c>
      <c r="B123" s="54"/>
      <c r="C123" s="55"/>
      <c r="D123" s="21" t="s">
        <v>69</v>
      </c>
      <c r="E123" s="19" t="s">
        <v>185</v>
      </c>
      <c r="F123" s="19"/>
      <c r="G123" s="23">
        <f>SUM(G124)</f>
        <v>100</v>
      </c>
      <c r="H123" s="23"/>
      <c r="I123" s="23">
        <f>SUM(I124)</f>
        <v>0</v>
      </c>
      <c r="J123" s="39"/>
    </row>
    <row r="124" spans="1:10" s="2" customFormat="1" ht="36.75" customHeight="1">
      <c r="A124" s="50" t="s">
        <v>86</v>
      </c>
      <c r="B124" s="51"/>
      <c r="C124" s="52"/>
      <c r="D124" s="22" t="s">
        <v>69</v>
      </c>
      <c r="E124" s="18" t="s">
        <v>185</v>
      </c>
      <c r="F124" s="18" t="s">
        <v>41</v>
      </c>
      <c r="G124" s="20">
        <f>SUM(G125)</f>
        <v>100</v>
      </c>
      <c r="H124" s="20"/>
      <c r="I124" s="20">
        <f>SUM(I125)</f>
        <v>0</v>
      </c>
      <c r="J124" s="39"/>
    </row>
    <row r="125" spans="1:10" s="2" customFormat="1" ht="40.5" customHeight="1">
      <c r="A125" s="50" t="s">
        <v>85</v>
      </c>
      <c r="B125" s="51"/>
      <c r="C125" s="52"/>
      <c r="D125" s="22" t="s">
        <v>69</v>
      </c>
      <c r="E125" s="18" t="s">
        <v>185</v>
      </c>
      <c r="F125" s="18" t="s">
        <v>38</v>
      </c>
      <c r="G125" s="20">
        <v>100</v>
      </c>
      <c r="H125" s="20"/>
      <c r="I125" s="37">
        <v>0</v>
      </c>
      <c r="J125" s="39"/>
    </row>
    <row r="126" spans="1:10" s="2" customFormat="1" ht="32.25" customHeight="1">
      <c r="A126" s="87" t="s">
        <v>10</v>
      </c>
      <c r="B126" s="88"/>
      <c r="C126" s="89"/>
      <c r="D126" s="27" t="s">
        <v>90</v>
      </c>
      <c r="E126" s="16"/>
      <c r="F126" s="16"/>
      <c r="G126" s="26">
        <f>SUM(G127+G139+G156)</f>
        <v>25155.9</v>
      </c>
      <c r="H126" s="26"/>
      <c r="I126" s="26">
        <f>SUM(I127+I139+I156)</f>
        <v>18746.9</v>
      </c>
      <c r="J126" s="39"/>
    </row>
    <row r="127" spans="1:10" s="2" customFormat="1" ht="30.75" customHeight="1">
      <c r="A127" s="56" t="s">
        <v>24</v>
      </c>
      <c r="B127" s="57"/>
      <c r="C127" s="58"/>
      <c r="D127" s="29" t="s">
        <v>70</v>
      </c>
      <c r="E127" s="17"/>
      <c r="F127" s="17"/>
      <c r="G127" s="24">
        <f>SUM(G128)</f>
        <v>3433.9</v>
      </c>
      <c r="H127" s="24"/>
      <c r="I127" s="24">
        <f>SUM(I128)</f>
        <v>3433.9</v>
      </c>
      <c r="J127" s="39"/>
    </row>
    <row r="128" spans="1:10" s="2" customFormat="1" ht="72.75" customHeight="1">
      <c r="A128" s="50" t="s">
        <v>145</v>
      </c>
      <c r="B128" s="51"/>
      <c r="C128" s="52"/>
      <c r="D128" s="22" t="s">
        <v>70</v>
      </c>
      <c r="E128" s="18" t="s">
        <v>80</v>
      </c>
      <c r="F128" s="18"/>
      <c r="G128" s="25">
        <f>SUM(G129)</f>
        <v>3433.9</v>
      </c>
      <c r="H128" s="25"/>
      <c r="I128" s="25">
        <f>SUM(I129)</f>
        <v>3433.9</v>
      </c>
      <c r="J128" s="39"/>
    </row>
    <row r="129" spans="1:10" s="2" customFormat="1" ht="55.5" customHeight="1">
      <c r="A129" s="50" t="s">
        <v>154</v>
      </c>
      <c r="B129" s="51"/>
      <c r="C129" s="52"/>
      <c r="D129" s="22" t="s">
        <v>70</v>
      </c>
      <c r="E129" s="18" t="s">
        <v>186</v>
      </c>
      <c r="F129" s="18"/>
      <c r="G129" s="25">
        <f>SUM(G130+G133+G136)</f>
        <v>3433.9</v>
      </c>
      <c r="H129" s="25"/>
      <c r="I129" s="25">
        <f>SUM(I130+I133+I136)</f>
        <v>3433.9</v>
      </c>
      <c r="J129" s="39"/>
    </row>
    <row r="130" spans="1:10" s="2" customFormat="1" ht="62.25" customHeight="1">
      <c r="A130" s="53" t="s">
        <v>155</v>
      </c>
      <c r="B130" s="54"/>
      <c r="C130" s="55"/>
      <c r="D130" s="21" t="s">
        <v>70</v>
      </c>
      <c r="E130" s="19" t="s">
        <v>187</v>
      </c>
      <c r="F130" s="19"/>
      <c r="G130" s="38">
        <f>SUM(G131)</f>
        <v>3123.9</v>
      </c>
      <c r="H130" s="38"/>
      <c r="I130" s="38">
        <f>SUM(I131)</f>
        <v>3123.9</v>
      </c>
      <c r="J130" s="39"/>
    </row>
    <row r="131" spans="1:10" s="2" customFormat="1" ht="33" customHeight="1">
      <c r="A131" s="50" t="s">
        <v>86</v>
      </c>
      <c r="B131" s="51"/>
      <c r="C131" s="52"/>
      <c r="D131" s="22" t="s">
        <v>70</v>
      </c>
      <c r="E131" s="18" t="s">
        <v>187</v>
      </c>
      <c r="F131" s="18" t="s">
        <v>41</v>
      </c>
      <c r="G131" s="25">
        <f>SUM(G132)</f>
        <v>3123.9</v>
      </c>
      <c r="H131" s="25"/>
      <c r="I131" s="25">
        <f>SUM(I132)</f>
        <v>3123.9</v>
      </c>
      <c r="J131" s="39"/>
    </row>
    <row r="132" spans="1:10" s="2" customFormat="1" ht="33" customHeight="1">
      <c r="A132" s="50" t="s">
        <v>85</v>
      </c>
      <c r="B132" s="51"/>
      <c r="C132" s="52"/>
      <c r="D132" s="22" t="s">
        <v>70</v>
      </c>
      <c r="E132" s="18" t="s">
        <v>187</v>
      </c>
      <c r="F132" s="18" t="s">
        <v>38</v>
      </c>
      <c r="G132" s="25">
        <v>3123.9</v>
      </c>
      <c r="H132" s="25"/>
      <c r="I132" s="37">
        <v>3123.9</v>
      </c>
      <c r="J132" s="39"/>
    </row>
    <row r="133" spans="1:10" s="2" customFormat="1" ht="33" customHeight="1">
      <c r="A133" s="53" t="s">
        <v>156</v>
      </c>
      <c r="B133" s="54"/>
      <c r="C133" s="55"/>
      <c r="D133" s="21" t="s">
        <v>70</v>
      </c>
      <c r="E133" s="19" t="s">
        <v>188</v>
      </c>
      <c r="F133" s="19"/>
      <c r="G133" s="38">
        <f>SUM(G134)</f>
        <v>250</v>
      </c>
      <c r="H133" s="38"/>
      <c r="I133" s="38">
        <f>SUM(I134)</f>
        <v>250</v>
      </c>
      <c r="J133" s="39"/>
    </row>
    <row r="134" spans="1:10" s="2" customFormat="1" ht="33" customHeight="1">
      <c r="A134" s="50" t="s">
        <v>86</v>
      </c>
      <c r="B134" s="51"/>
      <c r="C134" s="52"/>
      <c r="D134" s="22" t="s">
        <v>70</v>
      </c>
      <c r="E134" s="18" t="s">
        <v>188</v>
      </c>
      <c r="F134" s="18" t="s">
        <v>41</v>
      </c>
      <c r="G134" s="25">
        <f>SUM(G135)</f>
        <v>250</v>
      </c>
      <c r="H134" s="25"/>
      <c r="I134" s="25">
        <f>SUM(I135)</f>
        <v>250</v>
      </c>
      <c r="J134" s="39"/>
    </row>
    <row r="135" spans="1:10" s="2" customFormat="1" ht="33" customHeight="1">
      <c r="A135" s="50" t="s">
        <v>85</v>
      </c>
      <c r="B135" s="51"/>
      <c r="C135" s="52"/>
      <c r="D135" s="22" t="s">
        <v>70</v>
      </c>
      <c r="E135" s="18" t="s">
        <v>188</v>
      </c>
      <c r="F135" s="18" t="s">
        <v>38</v>
      </c>
      <c r="G135" s="25">
        <v>250</v>
      </c>
      <c r="H135" s="25"/>
      <c r="I135" s="37">
        <v>250</v>
      </c>
      <c r="J135" s="39"/>
    </row>
    <row r="136" spans="1:10" s="2" customFormat="1" ht="33" customHeight="1">
      <c r="A136" s="53" t="s">
        <v>157</v>
      </c>
      <c r="B136" s="54"/>
      <c r="C136" s="55"/>
      <c r="D136" s="21" t="s">
        <v>70</v>
      </c>
      <c r="E136" s="19" t="s">
        <v>189</v>
      </c>
      <c r="F136" s="19"/>
      <c r="G136" s="38">
        <f>SUM(G137)</f>
        <v>60</v>
      </c>
      <c r="H136" s="38"/>
      <c r="I136" s="38">
        <f>SUM(I137)</f>
        <v>60</v>
      </c>
      <c r="J136" s="39"/>
    </row>
    <row r="137" spans="1:10" s="2" customFormat="1" ht="33" customHeight="1">
      <c r="A137" s="50" t="s">
        <v>86</v>
      </c>
      <c r="B137" s="51"/>
      <c r="C137" s="52"/>
      <c r="D137" s="22" t="s">
        <v>70</v>
      </c>
      <c r="E137" s="18" t="s">
        <v>189</v>
      </c>
      <c r="F137" s="18" t="s">
        <v>41</v>
      </c>
      <c r="G137" s="25">
        <f>SUM(G138)</f>
        <v>60</v>
      </c>
      <c r="H137" s="25"/>
      <c r="I137" s="25">
        <f>SUM(I138)</f>
        <v>60</v>
      </c>
      <c r="J137" s="39"/>
    </row>
    <row r="138" spans="1:10" s="2" customFormat="1" ht="33" customHeight="1">
      <c r="A138" s="50" t="s">
        <v>85</v>
      </c>
      <c r="B138" s="51"/>
      <c r="C138" s="52"/>
      <c r="D138" s="22" t="s">
        <v>70</v>
      </c>
      <c r="E138" s="18" t="s">
        <v>189</v>
      </c>
      <c r="F138" s="18" t="s">
        <v>38</v>
      </c>
      <c r="G138" s="25">
        <v>60</v>
      </c>
      <c r="H138" s="25"/>
      <c r="I138" s="37">
        <v>60</v>
      </c>
      <c r="J138" s="39"/>
    </row>
    <row r="139" spans="1:10" s="2" customFormat="1" ht="24.75" customHeight="1">
      <c r="A139" s="81" t="s">
        <v>23</v>
      </c>
      <c r="B139" s="105"/>
      <c r="C139" s="106"/>
      <c r="D139" s="29" t="s">
        <v>71</v>
      </c>
      <c r="E139" s="17"/>
      <c r="F139" s="17"/>
      <c r="G139" s="24">
        <f>SUM(G140)</f>
        <v>3300</v>
      </c>
      <c r="H139" s="24"/>
      <c r="I139" s="24">
        <f>SUM(I140)</f>
        <v>4050</v>
      </c>
      <c r="J139" s="39"/>
    </row>
    <row r="140" spans="1:10" s="2" customFormat="1" ht="60" customHeight="1">
      <c r="A140" s="59" t="s">
        <v>151</v>
      </c>
      <c r="B140" s="60"/>
      <c r="C140" s="61"/>
      <c r="D140" s="22" t="s">
        <v>71</v>
      </c>
      <c r="E140" s="18" t="s">
        <v>54</v>
      </c>
      <c r="F140" s="18"/>
      <c r="G140" s="25">
        <f>SUM(G141+G144+G147+G150+G153)</f>
        <v>3300</v>
      </c>
      <c r="H140" s="25"/>
      <c r="I140" s="25">
        <f>SUM(I141+I144+I147+I150+I153)</f>
        <v>4050</v>
      </c>
      <c r="J140" s="39"/>
    </row>
    <row r="141" spans="1:10" s="2" customFormat="1" ht="40.5" customHeight="1">
      <c r="A141" s="53" t="s">
        <v>158</v>
      </c>
      <c r="B141" s="54"/>
      <c r="C141" s="55"/>
      <c r="D141" s="21" t="s">
        <v>71</v>
      </c>
      <c r="E141" s="19" t="s">
        <v>190</v>
      </c>
      <c r="F141" s="19"/>
      <c r="G141" s="38">
        <f>SUM(G142)</f>
        <v>500</v>
      </c>
      <c r="H141" s="38"/>
      <c r="I141" s="38">
        <f>SUM(I142)</f>
        <v>800</v>
      </c>
      <c r="J141" s="39"/>
    </row>
    <row r="142" spans="1:10" s="2" customFormat="1" ht="42" customHeight="1">
      <c r="A142" s="50" t="s">
        <v>86</v>
      </c>
      <c r="B142" s="51"/>
      <c r="C142" s="52"/>
      <c r="D142" s="22" t="s">
        <v>71</v>
      </c>
      <c r="E142" s="18" t="s">
        <v>190</v>
      </c>
      <c r="F142" s="18" t="s">
        <v>41</v>
      </c>
      <c r="G142" s="25">
        <f>SUM(G143)</f>
        <v>500</v>
      </c>
      <c r="H142" s="25"/>
      <c r="I142" s="25">
        <f>SUM(I143)</f>
        <v>800</v>
      </c>
      <c r="J142" s="39"/>
    </row>
    <row r="143" spans="1:10" s="2" customFormat="1" ht="36.75" customHeight="1">
      <c r="A143" s="50" t="s">
        <v>85</v>
      </c>
      <c r="B143" s="51"/>
      <c r="C143" s="52"/>
      <c r="D143" s="22" t="s">
        <v>71</v>
      </c>
      <c r="E143" s="18" t="s">
        <v>190</v>
      </c>
      <c r="F143" s="18" t="s">
        <v>38</v>
      </c>
      <c r="G143" s="25">
        <v>500</v>
      </c>
      <c r="H143" s="25"/>
      <c r="I143" s="37">
        <v>800</v>
      </c>
      <c r="J143" s="39"/>
    </row>
    <row r="144" spans="1:10" s="2" customFormat="1" ht="26.25" customHeight="1">
      <c r="A144" s="53" t="s">
        <v>159</v>
      </c>
      <c r="B144" s="54"/>
      <c r="C144" s="55"/>
      <c r="D144" s="21" t="s">
        <v>71</v>
      </c>
      <c r="E144" s="19" t="s">
        <v>191</v>
      </c>
      <c r="F144" s="19"/>
      <c r="G144" s="38">
        <f>SUM(G145)</f>
        <v>800</v>
      </c>
      <c r="H144" s="38"/>
      <c r="I144" s="38">
        <f>SUM(I145)</f>
        <v>1150</v>
      </c>
      <c r="J144" s="39"/>
    </row>
    <row r="145" spans="1:10" s="2" customFormat="1" ht="36" customHeight="1">
      <c r="A145" s="50" t="s">
        <v>86</v>
      </c>
      <c r="B145" s="51"/>
      <c r="C145" s="52"/>
      <c r="D145" s="22" t="s">
        <v>71</v>
      </c>
      <c r="E145" s="18" t="s">
        <v>191</v>
      </c>
      <c r="F145" s="18" t="s">
        <v>41</v>
      </c>
      <c r="G145" s="25">
        <f>SUM(G146)</f>
        <v>800</v>
      </c>
      <c r="H145" s="25"/>
      <c r="I145" s="25">
        <f>SUM(I146)</f>
        <v>1150</v>
      </c>
      <c r="J145" s="39"/>
    </row>
    <row r="146" spans="1:10" s="2" customFormat="1" ht="36" customHeight="1">
      <c r="A146" s="50" t="s">
        <v>85</v>
      </c>
      <c r="B146" s="51"/>
      <c r="C146" s="52"/>
      <c r="D146" s="22" t="s">
        <v>71</v>
      </c>
      <c r="E146" s="18" t="s">
        <v>191</v>
      </c>
      <c r="F146" s="18" t="s">
        <v>38</v>
      </c>
      <c r="G146" s="25">
        <v>800</v>
      </c>
      <c r="H146" s="25"/>
      <c r="I146" s="37">
        <v>1150</v>
      </c>
      <c r="J146" s="39"/>
    </row>
    <row r="147" spans="1:10" s="2" customFormat="1" ht="25.5" customHeight="1">
      <c r="A147" s="53" t="s">
        <v>160</v>
      </c>
      <c r="B147" s="54"/>
      <c r="C147" s="55"/>
      <c r="D147" s="21" t="s">
        <v>71</v>
      </c>
      <c r="E147" s="19" t="s">
        <v>192</v>
      </c>
      <c r="F147" s="19"/>
      <c r="G147" s="38">
        <f>SUM(G148)</f>
        <v>500</v>
      </c>
      <c r="H147" s="38"/>
      <c r="I147" s="38">
        <f>SUM(I148)</f>
        <v>700</v>
      </c>
      <c r="J147" s="39"/>
    </row>
    <row r="148" spans="1:10" s="2" customFormat="1" ht="36" customHeight="1">
      <c r="A148" s="50" t="s">
        <v>86</v>
      </c>
      <c r="B148" s="51"/>
      <c r="C148" s="52"/>
      <c r="D148" s="22" t="s">
        <v>71</v>
      </c>
      <c r="E148" s="18" t="s">
        <v>192</v>
      </c>
      <c r="F148" s="18" t="s">
        <v>41</v>
      </c>
      <c r="G148" s="25">
        <f>SUM(G149)</f>
        <v>500</v>
      </c>
      <c r="H148" s="25"/>
      <c r="I148" s="25">
        <f>SUM(I149)</f>
        <v>700</v>
      </c>
      <c r="J148" s="39"/>
    </row>
    <row r="149" spans="1:10" s="2" customFormat="1" ht="39.75" customHeight="1">
      <c r="A149" s="50" t="s">
        <v>85</v>
      </c>
      <c r="B149" s="51"/>
      <c r="C149" s="52"/>
      <c r="D149" s="22" t="s">
        <v>71</v>
      </c>
      <c r="E149" s="18" t="s">
        <v>192</v>
      </c>
      <c r="F149" s="18" t="s">
        <v>38</v>
      </c>
      <c r="G149" s="25">
        <v>500</v>
      </c>
      <c r="H149" s="25"/>
      <c r="I149" s="37">
        <v>700</v>
      </c>
      <c r="J149" s="39"/>
    </row>
    <row r="150" spans="1:10" s="2" customFormat="1" ht="42.75" customHeight="1">
      <c r="A150" s="53" t="s">
        <v>161</v>
      </c>
      <c r="B150" s="54"/>
      <c r="C150" s="55"/>
      <c r="D150" s="21" t="s">
        <v>71</v>
      </c>
      <c r="E150" s="19" t="s">
        <v>193</v>
      </c>
      <c r="F150" s="19"/>
      <c r="G150" s="38">
        <f>SUM(G151)</f>
        <v>1000</v>
      </c>
      <c r="H150" s="38"/>
      <c r="I150" s="38">
        <f>SUM(I151)</f>
        <v>1100</v>
      </c>
      <c r="J150" s="39"/>
    </row>
    <row r="151" spans="1:10" s="2" customFormat="1" ht="36.75" customHeight="1">
      <c r="A151" s="50" t="s">
        <v>86</v>
      </c>
      <c r="B151" s="51"/>
      <c r="C151" s="52"/>
      <c r="D151" s="22" t="s">
        <v>71</v>
      </c>
      <c r="E151" s="18" t="s">
        <v>193</v>
      </c>
      <c r="F151" s="18" t="s">
        <v>41</v>
      </c>
      <c r="G151" s="25">
        <f>SUM(G152)</f>
        <v>1000</v>
      </c>
      <c r="H151" s="25"/>
      <c r="I151" s="25">
        <f>SUM(I152)</f>
        <v>1100</v>
      </c>
      <c r="J151" s="39"/>
    </row>
    <row r="152" spans="1:10" s="2" customFormat="1" ht="39.75" customHeight="1">
      <c r="A152" s="50" t="s">
        <v>85</v>
      </c>
      <c r="B152" s="51"/>
      <c r="C152" s="52"/>
      <c r="D152" s="22" t="s">
        <v>71</v>
      </c>
      <c r="E152" s="18" t="s">
        <v>193</v>
      </c>
      <c r="F152" s="18" t="s">
        <v>38</v>
      </c>
      <c r="G152" s="25">
        <v>1000</v>
      </c>
      <c r="H152" s="25"/>
      <c r="I152" s="37">
        <v>1100</v>
      </c>
      <c r="J152" s="39"/>
    </row>
    <row r="153" spans="1:10" s="2" customFormat="1" ht="39" customHeight="1">
      <c r="A153" s="53" t="s">
        <v>162</v>
      </c>
      <c r="B153" s="54"/>
      <c r="C153" s="55"/>
      <c r="D153" s="21" t="s">
        <v>71</v>
      </c>
      <c r="E153" s="19" t="s">
        <v>115</v>
      </c>
      <c r="F153" s="19"/>
      <c r="G153" s="38">
        <f>SUM(G154)</f>
        <v>500</v>
      </c>
      <c r="H153" s="38"/>
      <c r="I153" s="38">
        <f>SUM(I154)</f>
        <v>300</v>
      </c>
      <c r="J153" s="39"/>
    </row>
    <row r="154" spans="1:10" s="2" customFormat="1" ht="37.5" customHeight="1">
      <c r="A154" s="50" t="s">
        <v>86</v>
      </c>
      <c r="B154" s="51"/>
      <c r="C154" s="52"/>
      <c r="D154" s="22" t="s">
        <v>71</v>
      </c>
      <c r="E154" s="18" t="s">
        <v>115</v>
      </c>
      <c r="F154" s="18" t="s">
        <v>41</v>
      </c>
      <c r="G154" s="20">
        <f>SUM(G155)</f>
        <v>500</v>
      </c>
      <c r="H154" s="20"/>
      <c r="I154" s="20">
        <f>SUM(I155)</f>
        <v>300</v>
      </c>
      <c r="J154" s="39"/>
    </row>
    <row r="155" spans="1:10" s="2" customFormat="1" ht="38.25" customHeight="1">
      <c r="A155" s="50" t="s">
        <v>85</v>
      </c>
      <c r="B155" s="51"/>
      <c r="C155" s="52"/>
      <c r="D155" s="22" t="s">
        <v>71</v>
      </c>
      <c r="E155" s="18" t="s">
        <v>194</v>
      </c>
      <c r="F155" s="18" t="s">
        <v>38</v>
      </c>
      <c r="G155" s="20">
        <v>500</v>
      </c>
      <c r="H155" s="20"/>
      <c r="I155" s="37">
        <v>300</v>
      </c>
      <c r="J155" s="39"/>
    </row>
    <row r="156" spans="1:10" s="2" customFormat="1" ht="28.5" customHeight="1">
      <c r="A156" s="81" t="s">
        <v>11</v>
      </c>
      <c r="B156" s="105"/>
      <c r="C156" s="106"/>
      <c r="D156" s="29" t="s">
        <v>72</v>
      </c>
      <c r="E156" s="17"/>
      <c r="F156" s="17"/>
      <c r="G156" s="24">
        <f>SUM(G157)</f>
        <v>18422</v>
      </c>
      <c r="H156" s="24"/>
      <c r="I156" s="24">
        <f>SUM(I157)</f>
        <v>11263</v>
      </c>
      <c r="J156" s="39"/>
    </row>
    <row r="157" spans="1:10" s="2" customFormat="1" ht="70.5" customHeight="1">
      <c r="A157" s="50" t="s">
        <v>145</v>
      </c>
      <c r="B157" s="51"/>
      <c r="C157" s="52"/>
      <c r="D157" s="22" t="s">
        <v>72</v>
      </c>
      <c r="E157" s="18" t="s">
        <v>80</v>
      </c>
      <c r="F157" s="18"/>
      <c r="G157" s="20">
        <f>SUM(G158+G165+G175)</f>
        <v>18422</v>
      </c>
      <c r="H157" s="20"/>
      <c r="I157" s="20">
        <f>SUM(I158+I165+I175)</f>
        <v>11263</v>
      </c>
      <c r="J157" s="39"/>
    </row>
    <row r="158" spans="1:10" s="2" customFormat="1" ht="25.5" customHeight="1">
      <c r="A158" s="50" t="s">
        <v>146</v>
      </c>
      <c r="B158" s="51"/>
      <c r="C158" s="52"/>
      <c r="D158" s="22" t="s">
        <v>72</v>
      </c>
      <c r="E158" s="18" t="s">
        <v>177</v>
      </c>
      <c r="F158" s="18"/>
      <c r="G158" s="20">
        <f>SUM(G159+G162)</f>
        <v>10000</v>
      </c>
      <c r="H158" s="20"/>
      <c r="I158" s="20">
        <f>SUM(I159+I162)</f>
        <v>3000</v>
      </c>
      <c r="J158" s="39"/>
    </row>
    <row r="159" spans="1:10" s="2" customFormat="1" ht="27.75" customHeight="1">
      <c r="A159" s="53" t="s">
        <v>163</v>
      </c>
      <c r="B159" s="54"/>
      <c r="C159" s="55"/>
      <c r="D159" s="21" t="s">
        <v>72</v>
      </c>
      <c r="E159" s="19" t="s">
        <v>195</v>
      </c>
      <c r="F159" s="19"/>
      <c r="G159" s="23">
        <f>SUM(G160)</f>
        <v>7000</v>
      </c>
      <c r="H159" s="23"/>
      <c r="I159" s="23">
        <f>SUM(I160)</f>
        <v>0</v>
      </c>
      <c r="J159" s="39"/>
    </row>
    <row r="160" spans="1:10" s="2" customFormat="1" ht="39.75" customHeight="1">
      <c r="A160" s="50" t="s">
        <v>86</v>
      </c>
      <c r="B160" s="51"/>
      <c r="C160" s="52"/>
      <c r="D160" s="22" t="s">
        <v>72</v>
      </c>
      <c r="E160" s="18" t="s">
        <v>195</v>
      </c>
      <c r="F160" s="18" t="s">
        <v>41</v>
      </c>
      <c r="G160" s="37">
        <f>SUM(G161)</f>
        <v>7000</v>
      </c>
      <c r="H160" s="37"/>
      <c r="I160" s="37">
        <f>SUM(I161)</f>
        <v>0</v>
      </c>
      <c r="J160" s="39"/>
    </row>
    <row r="161" spans="1:10" s="2" customFormat="1" ht="37.5" customHeight="1">
      <c r="A161" s="50" t="s">
        <v>85</v>
      </c>
      <c r="B161" s="51"/>
      <c r="C161" s="52"/>
      <c r="D161" s="22" t="s">
        <v>72</v>
      </c>
      <c r="E161" s="18" t="s">
        <v>195</v>
      </c>
      <c r="F161" s="18" t="s">
        <v>38</v>
      </c>
      <c r="G161" s="20">
        <v>7000</v>
      </c>
      <c r="H161" s="20"/>
      <c r="I161" s="37">
        <v>0</v>
      </c>
      <c r="J161" s="39"/>
    </row>
    <row r="162" spans="1:10" s="2" customFormat="1" ht="43.5" customHeight="1">
      <c r="A162" s="53" t="s">
        <v>164</v>
      </c>
      <c r="B162" s="54"/>
      <c r="C162" s="55"/>
      <c r="D162" s="21" t="s">
        <v>72</v>
      </c>
      <c r="E162" s="19" t="s">
        <v>196</v>
      </c>
      <c r="F162" s="19"/>
      <c r="G162" s="23">
        <f>SUM(G163)</f>
        <v>3000</v>
      </c>
      <c r="H162" s="23"/>
      <c r="I162" s="23">
        <f>SUM(I163)</f>
        <v>3000</v>
      </c>
      <c r="J162" s="39"/>
    </row>
    <row r="163" spans="1:10" s="2" customFormat="1" ht="34.5" customHeight="1">
      <c r="A163" s="50" t="s">
        <v>86</v>
      </c>
      <c r="B163" s="51"/>
      <c r="C163" s="52"/>
      <c r="D163" s="22" t="s">
        <v>72</v>
      </c>
      <c r="E163" s="18" t="s">
        <v>196</v>
      </c>
      <c r="F163" s="18" t="s">
        <v>41</v>
      </c>
      <c r="G163" s="20">
        <f>SUM(G164)</f>
        <v>3000</v>
      </c>
      <c r="H163" s="20"/>
      <c r="I163" s="20">
        <f>SUM(I164)</f>
        <v>3000</v>
      </c>
      <c r="J163" s="39"/>
    </row>
    <row r="164" spans="1:10" s="2" customFormat="1" ht="48.75" customHeight="1">
      <c r="A164" s="50" t="s">
        <v>85</v>
      </c>
      <c r="B164" s="51"/>
      <c r="C164" s="52"/>
      <c r="D164" s="22" t="s">
        <v>72</v>
      </c>
      <c r="E164" s="18" t="s">
        <v>196</v>
      </c>
      <c r="F164" s="18" t="s">
        <v>38</v>
      </c>
      <c r="G164" s="20">
        <v>3000</v>
      </c>
      <c r="H164" s="20"/>
      <c r="I164" s="37">
        <v>3000</v>
      </c>
      <c r="J164" s="39"/>
    </row>
    <row r="165" spans="1:10" s="2" customFormat="1" ht="43.5" customHeight="1">
      <c r="A165" s="50" t="s">
        <v>165</v>
      </c>
      <c r="B165" s="51"/>
      <c r="C165" s="52"/>
      <c r="D165" s="22" t="s">
        <v>72</v>
      </c>
      <c r="E165" s="18" t="s">
        <v>197</v>
      </c>
      <c r="F165" s="18"/>
      <c r="G165" s="20">
        <f>SUM(G166+G169+G172)</f>
        <v>5872</v>
      </c>
      <c r="H165" s="20"/>
      <c r="I165" s="20">
        <f>SUM(I166+I169+I172)</f>
        <v>5713</v>
      </c>
      <c r="J165" s="39"/>
    </row>
    <row r="166" spans="1:10" s="2" customFormat="1" ht="25.5" customHeight="1">
      <c r="A166" s="53" t="s">
        <v>166</v>
      </c>
      <c r="B166" s="54"/>
      <c r="C166" s="55"/>
      <c r="D166" s="21" t="s">
        <v>72</v>
      </c>
      <c r="E166" s="19" t="s">
        <v>198</v>
      </c>
      <c r="F166" s="19"/>
      <c r="G166" s="23">
        <f>SUM(G167)</f>
        <v>2600</v>
      </c>
      <c r="H166" s="23"/>
      <c r="I166" s="23">
        <f>SUM(I167)</f>
        <v>2600</v>
      </c>
      <c r="J166" s="39"/>
    </row>
    <row r="167" spans="1:10" s="2" customFormat="1" ht="40.5" customHeight="1">
      <c r="A167" s="50" t="s">
        <v>86</v>
      </c>
      <c r="B167" s="51"/>
      <c r="C167" s="52"/>
      <c r="D167" s="22" t="s">
        <v>72</v>
      </c>
      <c r="E167" s="18" t="s">
        <v>198</v>
      </c>
      <c r="F167" s="18" t="s">
        <v>41</v>
      </c>
      <c r="G167" s="20">
        <f>SUM(G168)</f>
        <v>2600</v>
      </c>
      <c r="H167" s="20"/>
      <c r="I167" s="20">
        <f>SUM(I168)</f>
        <v>2600</v>
      </c>
      <c r="J167" s="39"/>
    </row>
    <row r="168" spans="1:10" s="2" customFormat="1" ht="38.25" customHeight="1">
      <c r="A168" s="50" t="s">
        <v>85</v>
      </c>
      <c r="B168" s="51"/>
      <c r="C168" s="52"/>
      <c r="D168" s="22" t="s">
        <v>72</v>
      </c>
      <c r="E168" s="18" t="s">
        <v>198</v>
      </c>
      <c r="F168" s="18" t="s">
        <v>38</v>
      </c>
      <c r="G168" s="20">
        <v>2600</v>
      </c>
      <c r="H168" s="20"/>
      <c r="I168" s="37">
        <v>2600</v>
      </c>
      <c r="J168" s="39"/>
    </row>
    <row r="169" spans="1:10" s="2" customFormat="1" ht="31.5" customHeight="1">
      <c r="A169" s="53" t="s">
        <v>81</v>
      </c>
      <c r="B169" s="54"/>
      <c r="C169" s="55"/>
      <c r="D169" s="21" t="s">
        <v>72</v>
      </c>
      <c r="E169" s="19" t="s">
        <v>199</v>
      </c>
      <c r="F169" s="19"/>
      <c r="G169" s="23">
        <f>SUM(G170)</f>
        <v>1182</v>
      </c>
      <c r="H169" s="23"/>
      <c r="I169" s="23">
        <f>SUM(I170)</f>
        <v>1223</v>
      </c>
      <c r="J169" s="39"/>
    </row>
    <row r="170" spans="1:10" s="2" customFormat="1" ht="36" customHeight="1">
      <c r="A170" s="50" t="s">
        <v>86</v>
      </c>
      <c r="B170" s="51"/>
      <c r="C170" s="52"/>
      <c r="D170" s="22" t="s">
        <v>72</v>
      </c>
      <c r="E170" s="18" t="s">
        <v>199</v>
      </c>
      <c r="F170" s="18" t="s">
        <v>41</v>
      </c>
      <c r="G170" s="20">
        <f>SUM(G171)</f>
        <v>1182</v>
      </c>
      <c r="H170" s="20"/>
      <c r="I170" s="20">
        <f>SUM(I171)</f>
        <v>1223</v>
      </c>
      <c r="J170" s="39"/>
    </row>
    <row r="171" spans="1:10" s="2" customFormat="1" ht="39" customHeight="1">
      <c r="A171" s="50" t="s">
        <v>85</v>
      </c>
      <c r="B171" s="51"/>
      <c r="C171" s="52"/>
      <c r="D171" s="22" t="s">
        <v>72</v>
      </c>
      <c r="E171" s="18" t="s">
        <v>199</v>
      </c>
      <c r="F171" s="18" t="s">
        <v>38</v>
      </c>
      <c r="G171" s="20">
        <v>1182</v>
      </c>
      <c r="H171" s="20"/>
      <c r="I171" s="37">
        <v>1223</v>
      </c>
      <c r="J171" s="39"/>
    </row>
    <row r="172" spans="1:10" s="2" customFormat="1" ht="39" customHeight="1">
      <c r="A172" s="53" t="s">
        <v>167</v>
      </c>
      <c r="B172" s="54"/>
      <c r="C172" s="55"/>
      <c r="D172" s="21" t="s">
        <v>72</v>
      </c>
      <c r="E172" s="19" t="s">
        <v>200</v>
      </c>
      <c r="F172" s="19"/>
      <c r="G172" s="23">
        <f>SUM(G173)</f>
        <v>2090</v>
      </c>
      <c r="H172" s="23"/>
      <c r="I172" s="23">
        <f>SUM(I173)</f>
        <v>1890</v>
      </c>
      <c r="J172" s="39"/>
    </row>
    <row r="173" spans="1:10" s="2" customFormat="1" ht="39" customHeight="1">
      <c r="A173" s="50" t="s">
        <v>86</v>
      </c>
      <c r="B173" s="51"/>
      <c r="C173" s="52"/>
      <c r="D173" s="22" t="s">
        <v>72</v>
      </c>
      <c r="E173" s="18" t="s">
        <v>200</v>
      </c>
      <c r="F173" s="18" t="s">
        <v>41</v>
      </c>
      <c r="G173" s="20">
        <f>SUM(G174)</f>
        <v>2090</v>
      </c>
      <c r="H173" s="20"/>
      <c r="I173" s="20">
        <f>SUM(I174)</f>
        <v>1890</v>
      </c>
      <c r="J173" s="39"/>
    </row>
    <row r="174" spans="1:10" s="2" customFormat="1" ht="39" customHeight="1">
      <c r="A174" s="50" t="s">
        <v>85</v>
      </c>
      <c r="B174" s="51"/>
      <c r="C174" s="52"/>
      <c r="D174" s="22" t="s">
        <v>72</v>
      </c>
      <c r="E174" s="18" t="s">
        <v>200</v>
      </c>
      <c r="F174" s="18" t="s">
        <v>38</v>
      </c>
      <c r="G174" s="20">
        <v>2090</v>
      </c>
      <c r="H174" s="20"/>
      <c r="I174" s="37">
        <v>1890</v>
      </c>
      <c r="J174" s="39"/>
    </row>
    <row r="175" spans="1:10" s="2" customFormat="1" ht="57.75" customHeight="1">
      <c r="A175" s="50" t="s">
        <v>148</v>
      </c>
      <c r="B175" s="51"/>
      <c r="C175" s="52"/>
      <c r="D175" s="22" t="s">
        <v>72</v>
      </c>
      <c r="E175" s="18" t="s">
        <v>179</v>
      </c>
      <c r="F175" s="18"/>
      <c r="G175" s="20">
        <f>SUM(G176)</f>
        <v>2550</v>
      </c>
      <c r="H175" s="20"/>
      <c r="I175" s="20">
        <f>SUM(I176)</f>
        <v>2550</v>
      </c>
      <c r="J175" s="39"/>
    </row>
    <row r="176" spans="1:10" s="2" customFormat="1" ht="69.75" customHeight="1">
      <c r="A176" s="53" t="s">
        <v>217</v>
      </c>
      <c r="B176" s="54"/>
      <c r="C176" s="55"/>
      <c r="D176" s="21" t="s">
        <v>72</v>
      </c>
      <c r="E176" s="19" t="s">
        <v>180</v>
      </c>
      <c r="F176" s="19"/>
      <c r="G176" s="23">
        <f>SUM(G177)</f>
        <v>2550</v>
      </c>
      <c r="H176" s="23"/>
      <c r="I176" s="23">
        <f>SUM(I177)</f>
        <v>2550</v>
      </c>
      <c r="J176" s="39"/>
    </row>
    <row r="177" spans="1:10" s="2" customFormat="1" ht="39" customHeight="1">
      <c r="A177" s="50" t="s">
        <v>86</v>
      </c>
      <c r="B177" s="51"/>
      <c r="C177" s="52"/>
      <c r="D177" s="22" t="s">
        <v>72</v>
      </c>
      <c r="E177" s="18" t="s">
        <v>180</v>
      </c>
      <c r="F177" s="18" t="s">
        <v>41</v>
      </c>
      <c r="G177" s="20">
        <f>SUM(G178)</f>
        <v>2550</v>
      </c>
      <c r="H177" s="20"/>
      <c r="I177" s="20">
        <f>SUM(I178)</f>
        <v>2550</v>
      </c>
      <c r="J177" s="39"/>
    </row>
    <row r="178" spans="1:10" s="2" customFormat="1" ht="39" customHeight="1">
      <c r="A178" s="50" t="s">
        <v>85</v>
      </c>
      <c r="B178" s="51"/>
      <c r="C178" s="52"/>
      <c r="D178" s="22" t="s">
        <v>72</v>
      </c>
      <c r="E178" s="18" t="s">
        <v>180</v>
      </c>
      <c r="F178" s="18" t="s">
        <v>38</v>
      </c>
      <c r="G178" s="20">
        <v>2550</v>
      </c>
      <c r="H178" s="20"/>
      <c r="I178" s="37">
        <v>2550</v>
      </c>
      <c r="J178" s="39"/>
    </row>
    <row r="179" spans="1:10" s="2" customFormat="1" ht="26.25" customHeight="1">
      <c r="A179" s="87" t="s">
        <v>12</v>
      </c>
      <c r="B179" s="88"/>
      <c r="C179" s="89"/>
      <c r="D179" s="27" t="s">
        <v>91</v>
      </c>
      <c r="E179" s="16"/>
      <c r="F179" s="16"/>
      <c r="G179" s="28">
        <f>SUM(G180)</f>
        <v>190</v>
      </c>
      <c r="H179" s="28"/>
      <c r="I179" s="28">
        <f>SUM(I180)</f>
        <v>191</v>
      </c>
      <c r="J179" s="39"/>
    </row>
    <row r="180" spans="1:10" s="2" customFormat="1" ht="28.5" customHeight="1">
      <c r="A180" s="81" t="s">
        <v>108</v>
      </c>
      <c r="B180" s="105"/>
      <c r="C180" s="106"/>
      <c r="D180" s="29" t="s">
        <v>73</v>
      </c>
      <c r="E180" s="17"/>
      <c r="F180" s="17"/>
      <c r="G180" s="30">
        <f>SUM(G181)</f>
        <v>190</v>
      </c>
      <c r="H180" s="30"/>
      <c r="I180" s="30">
        <f>SUM(I181)</f>
        <v>191</v>
      </c>
      <c r="J180" s="39"/>
    </row>
    <row r="181" spans="1:10" s="2" customFormat="1" ht="59.25" customHeight="1">
      <c r="A181" s="50" t="s">
        <v>168</v>
      </c>
      <c r="B181" s="51"/>
      <c r="C181" s="52"/>
      <c r="D181" s="22" t="s">
        <v>73</v>
      </c>
      <c r="E181" s="18" t="s">
        <v>201</v>
      </c>
      <c r="F181" s="18"/>
      <c r="G181" s="20">
        <f>SUM(G182)</f>
        <v>190</v>
      </c>
      <c r="H181" s="20"/>
      <c r="I181" s="20">
        <f>SUM(I182)</f>
        <v>191</v>
      </c>
      <c r="J181" s="39"/>
    </row>
    <row r="182" spans="1:10" s="2" customFormat="1" ht="41.25" customHeight="1">
      <c r="A182" s="76" t="s">
        <v>13</v>
      </c>
      <c r="B182" s="77"/>
      <c r="C182" s="78"/>
      <c r="D182" s="21" t="s">
        <v>73</v>
      </c>
      <c r="E182" s="19" t="s">
        <v>202</v>
      </c>
      <c r="F182" s="19"/>
      <c r="G182" s="23">
        <f>SUM(G183)</f>
        <v>190</v>
      </c>
      <c r="H182" s="23"/>
      <c r="I182" s="23">
        <f>SUM(I183)</f>
        <v>191</v>
      </c>
      <c r="J182" s="39"/>
    </row>
    <row r="183" spans="1:10" s="2" customFormat="1" ht="39" customHeight="1">
      <c r="A183" s="50" t="s">
        <v>86</v>
      </c>
      <c r="B183" s="51"/>
      <c r="C183" s="52"/>
      <c r="D183" s="22" t="s">
        <v>73</v>
      </c>
      <c r="E183" s="18" t="s">
        <v>202</v>
      </c>
      <c r="F183" s="18" t="s">
        <v>41</v>
      </c>
      <c r="G183" s="20">
        <f>SUM(G184)</f>
        <v>190</v>
      </c>
      <c r="H183" s="20"/>
      <c r="I183" s="20">
        <f>SUM(I184)</f>
        <v>191</v>
      </c>
      <c r="J183" s="39"/>
    </row>
    <row r="184" spans="1:10" s="2" customFormat="1" ht="39.75" customHeight="1">
      <c r="A184" s="50" t="s">
        <v>85</v>
      </c>
      <c r="B184" s="51"/>
      <c r="C184" s="52"/>
      <c r="D184" s="22" t="s">
        <v>73</v>
      </c>
      <c r="E184" s="18" t="s">
        <v>202</v>
      </c>
      <c r="F184" s="18" t="s">
        <v>38</v>
      </c>
      <c r="G184" s="20">
        <v>190</v>
      </c>
      <c r="H184" s="20"/>
      <c r="I184" s="37">
        <v>191</v>
      </c>
      <c r="J184" s="39"/>
    </row>
    <row r="185" spans="1:10" s="2" customFormat="1" ht="23.25" customHeight="1">
      <c r="A185" s="87" t="s">
        <v>20</v>
      </c>
      <c r="B185" s="88"/>
      <c r="C185" s="89"/>
      <c r="D185" s="27" t="s">
        <v>92</v>
      </c>
      <c r="E185" s="16"/>
      <c r="F185" s="16"/>
      <c r="G185" s="26">
        <f>SUM(G186)</f>
        <v>1411</v>
      </c>
      <c r="H185" s="26"/>
      <c r="I185" s="26">
        <f>SUM(I186)</f>
        <v>1477</v>
      </c>
      <c r="J185" s="39"/>
    </row>
    <row r="186" spans="1:10" s="2" customFormat="1" ht="30" customHeight="1">
      <c r="A186" s="81" t="s">
        <v>14</v>
      </c>
      <c r="B186" s="105"/>
      <c r="C186" s="106"/>
      <c r="D186" s="29" t="s">
        <v>74</v>
      </c>
      <c r="E186" s="17"/>
      <c r="F186" s="17"/>
      <c r="G186" s="30">
        <f>SUM(G187)</f>
        <v>1411</v>
      </c>
      <c r="H186" s="30"/>
      <c r="I186" s="30">
        <f>SUM(I187)</f>
        <v>1477</v>
      </c>
      <c r="J186" s="39"/>
    </row>
    <row r="187" spans="1:10" s="2" customFormat="1" ht="60.75" customHeight="1">
      <c r="A187" s="50" t="s">
        <v>168</v>
      </c>
      <c r="B187" s="51"/>
      <c r="C187" s="52"/>
      <c r="D187" s="22" t="s">
        <v>74</v>
      </c>
      <c r="E187" s="18" t="s">
        <v>201</v>
      </c>
      <c r="F187" s="18"/>
      <c r="G187" s="20">
        <f>SUM(G188+G193+G196)</f>
        <v>1411</v>
      </c>
      <c r="H187" s="20"/>
      <c r="I187" s="20">
        <f>SUM(I188+I193+I196)</f>
        <v>1477</v>
      </c>
      <c r="J187" s="39"/>
    </row>
    <row r="188" spans="1:10" s="2" customFormat="1" ht="46.5" customHeight="1">
      <c r="A188" s="76" t="s">
        <v>169</v>
      </c>
      <c r="B188" s="77"/>
      <c r="C188" s="78"/>
      <c r="D188" s="21" t="s">
        <v>74</v>
      </c>
      <c r="E188" s="19" t="s">
        <v>203</v>
      </c>
      <c r="F188" s="19"/>
      <c r="G188" s="23">
        <f>SUM(G189+G191)</f>
        <v>1057</v>
      </c>
      <c r="H188" s="23"/>
      <c r="I188" s="23">
        <f>SUM(I189+I191)</f>
        <v>1110</v>
      </c>
      <c r="J188" s="39"/>
    </row>
    <row r="189" spans="1:10" s="2" customFormat="1" ht="53.25" customHeight="1">
      <c r="A189" s="50" t="s">
        <v>97</v>
      </c>
      <c r="B189" s="51"/>
      <c r="C189" s="52"/>
      <c r="D189" s="22" t="s">
        <v>74</v>
      </c>
      <c r="E189" s="18" t="s">
        <v>203</v>
      </c>
      <c r="F189" s="18" t="s">
        <v>48</v>
      </c>
      <c r="G189" s="20">
        <f>SUM(G190)</f>
        <v>854</v>
      </c>
      <c r="H189" s="20"/>
      <c r="I189" s="20">
        <f>SUM(I190)</f>
        <v>897</v>
      </c>
      <c r="J189" s="39"/>
    </row>
    <row r="190" spans="1:10" s="2" customFormat="1" ht="37.5" customHeight="1">
      <c r="A190" s="50" t="s">
        <v>128</v>
      </c>
      <c r="B190" s="51"/>
      <c r="C190" s="52"/>
      <c r="D190" s="22" t="s">
        <v>74</v>
      </c>
      <c r="E190" s="18" t="s">
        <v>203</v>
      </c>
      <c r="F190" s="18" t="s">
        <v>47</v>
      </c>
      <c r="G190" s="20">
        <v>854</v>
      </c>
      <c r="H190" s="20"/>
      <c r="I190" s="37">
        <v>897</v>
      </c>
      <c r="J190" s="39"/>
    </row>
    <row r="191" spans="1:10" s="2" customFormat="1" ht="37.5" customHeight="1">
      <c r="A191" s="50" t="s">
        <v>86</v>
      </c>
      <c r="B191" s="51"/>
      <c r="C191" s="52"/>
      <c r="D191" s="22" t="s">
        <v>74</v>
      </c>
      <c r="E191" s="18" t="s">
        <v>203</v>
      </c>
      <c r="F191" s="18" t="s">
        <v>41</v>
      </c>
      <c r="G191" s="20">
        <f>SUM(G192)</f>
        <v>203</v>
      </c>
      <c r="H191" s="20"/>
      <c r="I191" s="20">
        <f>SUM(I192)</f>
        <v>213</v>
      </c>
      <c r="J191" s="39"/>
    </row>
    <row r="192" spans="1:10" s="2" customFormat="1" ht="37.5" customHeight="1">
      <c r="A192" s="50" t="s">
        <v>85</v>
      </c>
      <c r="B192" s="51"/>
      <c r="C192" s="52"/>
      <c r="D192" s="22" t="s">
        <v>74</v>
      </c>
      <c r="E192" s="18" t="s">
        <v>203</v>
      </c>
      <c r="F192" s="18" t="s">
        <v>38</v>
      </c>
      <c r="G192" s="20">
        <v>203</v>
      </c>
      <c r="H192" s="20"/>
      <c r="I192" s="37">
        <v>213</v>
      </c>
      <c r="J192" s="39"/>
    </row>
    <row r="193" spans="1:10" s="2" customFormat="1" ht="42" customHeight="1">
      <c r="A193" s="76" t="s">
        <v>170</v>
      </c>
      <c r="B193" s="77"/>
      <c r="C193" s="78"/>
      <c r="D193" s="21" t="s">
        <v>74</v>
      </c>
      <c r="E193" s="19" t="s">
        <v>204</v>
      </c>
      <c r="F193" s="19"/>
      <c r="G193" s="23">
        <f>SUM(G194)</f>
        <v>305</v>
      </c>
      <c r="H193" s="23"/>
      <c r="I193" s="23">
        <f>SUM(I194)</f>
        <v>316</v>
      </c>
      <c r="J193" s="39"/>
    </row>
    <row r="194" spans="1:10" s="2" customFormat="1" ht="37.5" customHeight="1">
      <c r="A194" s="50" t="s">
        <v>86</v>
      </c>
      <c r="B194" s="51"/>
      <c r="C194" s="52"/>
      <c r="D194" s="22" t="s">
        <v>74</v>
      </c>
      <c r="E194" s="18" t="s">
        <v>204</v>
      </c>
      <c r="F194" s="18" t="s">
        <v>41</v>
      </c>
      <c r="G194" s="20">
        <f>SUM(G195)</f>
        <v>305</v>
      </c>
      <c r="H194" s="20"/>
      <c r="I194" s="20">
        <f>SUM(I195)</f>
        <v>316</v>
      </c>
      <c r="J194" s="39"/>
    </row>
    <row r="195" spans="1:10" s="2" customFormat="1" ht="37.5" customHeight="1">
      <c r="A195" s="50" t="s">
        <v>85</v>
      </c>
      <c r="B195" s="51"/>
      <c r="C195" s="52"/>
      <c r="D195" s="22" t="s">
        <v>74</v>
      </c>
      <c r="E195" s="18" t="s">
        <v>204</v>
      </c>
      <c r="F195" s="18" t="s">
        <v>38</v>
      </c>
      <c r="G195" s="20">
        <v>305</v>
      </c>
      <c r="H195" s="20"/>
      <c r="I195" s="37">
        <v>316</v>
      </c>
      <c r="J195" s="39"/>
    </row>
    <row r="196" spans="1:10" s="2" customFormat="1" ht="36.75" customHeight="1">
      <c r="A196" s="53" t="s">
        <v>171</v>
      </c>
      <c r="B196" s="54"/>
      <c r="C196" s="55"/>
      <c r="D196" s="21" t="s">
        <v>74</v>
      </c>
      <c r="E196" s="19" t="s">
        <v>205</v>
      </c>
      <c r="F196" s="19"/>
      <c r="G196" s="23">
        <f>SUM(G197)</f>
        <v>49</v>
      </c>
      <c r="H196" s="23"/>
      <c r="I196" s="23">
        <f>SUM(I197)</f>
        <v>51</v>
      </c>
      <c r="J196" s="39"/>
    </row>
    <row r="197" spans="1:10" s="2" customFormat="1" ht="37.5" customHeight="1">
      <c r="A197" s="50" t="s">
        <v>86</v>
      </c>
      <c r="B197" s="51"/>
      <c r="C197" s="52"/>
      <c r="D197" s="22" t="s">
        <v>74</v>
      </c>
      <c r="E197" s="18" t="s">
        <v>205</v>
      </c>
      <c r="F197" s="18" t="s">
        <v>41</v>
      </c>
      <c r="G197" s="20">
        <f>SUM(G198)</f>
        <v>49</v>
      </c>
      <c r="H197" s="20"/>
      <c r="I197" s="20">
        <f>SUM(I198)</f>
        <v>51</v>
      </c>
      <c r="J197" s="39"/>
    </row>
    <row r="198" spans="1:10" s="2" customFormat="1" ht="42" customHeight="1">
      <c r="A198" s="50" t="s">
        <v>85</v>
      </c>
      <c r="B198" s="51"/>
      <c r="C198" s="52"/>
      <c r="D198" s="22" t="s">
        <v>74</v>
      </c>
      <c r="E198" s="18" t="s">
        <v>205</v>
      </c>
      <c r="F198" s="18" t="s">
        <v>38</v>
      </c>
      <c r="G198" s="20">
        <v>49</v>
      </c>
      <c r="H198" s="20"/>
      <c r="I198" s="37">
        <v>51</v>
      </c>
      <c r="J198" s="39"/>
    </row>
    <row r="199" spans="1:10" s="2" customFormat="1" ht="32.25" customHeight="1">
      <c r="A199" s="99" t="s">
        <v>25</v>
      </c>
      <c r="B199" s="100"/>
      <c r="C199" s="101"/>
      <c r="D199" s="27" t="s">
        <v>93</v>
      </c>
      <c r="E199" s="27"/>
      <c r="F199" s="27"/>
      <c r="G199" s="28">
        <f>SUM(G200+G205)</f>
        <v>554.8</v>
      </c>
      <c r="H199" s="28"/>
      <c r="I199" s="28">
        <f>SUM(I200+I205)</f>
        <v>515.3</v>
      </c>
      <c r="J199" s="39"/>
    </row>
    <row r="200" spans="1:10" s="2" customFormat="1" ht="26.25" customHeight="1">
      <c r="A200" s="56" t="s">
        <v>26</v>
      </c>
      <c r="B200" s="57"/>
      <c r="C200" s="58"/>
      <c r="D200" s="29" t="s">
        <v>75</v>
      </c>
      <c r="E200" s="29"/>
      <c r="F200" s="29"/>
      <c r="G200" s="30">
        <f>SUM(G201)</f>
        <v>390.3</v>
      </c>
      <c r="H200" s="30"/>
      <c r="I200" s="30">
        <f>SUM(I201)</f>
        <v>390.3</v>
      </c>
      <c r="J200" s="39"/>
    </row>
    <row r="201" spans="1:10" s="2" customFormat="1" ht="53.25" customHeight="1">
      <c r="A201" s="65" t="s">
        <v>129</v>
      </c>
      <c r="B201" s="66"/>
      <c r="C201" s="67"/>
      <c r="D201" s="22" t="s">
        <v>75</v>
      </c>
      <c r="E201" s="22" t="s">
        <v>130</v>
      </c>
      <c r="F201" s="22"/>
      <c r="G201" s="20">
        <f>SUM(G202)</f>
        <v>390.3</v>
      </c>
      <c r="H201" s="20"/>
      <c r="I201" s="20">
        <f>SUM(I202)</f>
        <v>390.3</v>
      </c>
      <c r="J201" s="39"/>
    </row>
    <row r="202" spans="1:10" s="2" customFormat="1" ht="34.5" customHeight="1">
      <c r="A202" s="53" t="s">
        <v>131</v>
      </c>
      <c r="B202" s="54"/>
      <c r="C202" s="55"/>
      <c r="D202" s="21" t="s">
        <v>75</v>
      </c>
      <c r="E202" s="21" t="s">
        <v>132</v>
      </c>
      <c r="F202" s="21"/>
      <c r="G202" s="23">
        <f>SUM(G203)</f>
        <v>390.3</v>
      </c>
      <c r="H202" s="23"/>
      <c r="I202" s="23">
        <f>SUM(I203)</f>
        <v>390.3</v>
      </c>
      <c r="J202" s="39"/>
    </row>
    <row r="203" spans="1:10" s="2" customFormat="1" ht="36" customHeight="1">
      <c r="A203" s="50" t="s">
        <v>30</v>
      </c>
      <c r="B203" s="51"/>
      <c r="C203" s="52"/>
      <c r="D203" s="22" t="s">
        <v>75</v>
      </c>
      <c r="E203" s="22" t="s">
        <v>132</v>
      </c>
      <c r="F203" s="22" t="s">
        <v>43</v>
      </c>
      <c r="G203" s="20">
        <f>SUM(G204)</f>
        <v>390.3</v>
      </c>
      <c r="H203" s="20"/>
      <c r="I203" s="20">
        <f>SUM(I204)</f>
        <v>390.3</v>
      </c>
      <c r="J203" s="39"/>
    </row>
    <row r="204" spans="1:10" s="2" customFormat="1" ht="42" customHeight="1">
      <c r="A204" s="59" t="s">
        <v>100</v>
      </c>
      <c r="B204" s="60"/>
      <c r="C204" s="61"/>
      <c r="D204" s="22" t="s">
        <v>75</v>
      </c>
      <c r="E204" s="22" t="s">
        <v>132</v>
      </c>
      <c r="F204" s="22" t="s">
        <v>44</v>
      </c>
      <c r="G204" s="20">
        <v>390.3</v>
      </c>
      <c r="H204" s="20"/>
      <c r="I204" s="37">
        <v>390.3</v>
      </c>
      <c r="J204" s="39"/>
    </row>
    <row r="205" spans="1:10" s="2" customFormat="1" ht="29.25" customHeight="1">
      <c r="A205" s="81" t="s">
        <v>42</v>
      </c>
      <c r="B205" s="105"/>
      <c r="C205" s="106"/>
      <c r="D205" s="29" t="s">
        <v>76</v>
      </c>
      <c r="E205" s="17"/>
      <c r="F205" s="17"/>
      <c r="G205" s="30">
        <f>SUM(G206)</f>
        <v>164.5</v>
      </c>
      <c r="H205" s="30"/>
      <c r="I205" s="30">
        <f>SUM(I206)</f>
        <v>125</v>
      </c>
      <c r="J205" s="39"/>
    </row>
    <row r="206" spans="1:10" s="2" customFormat="1" ht="74.25" customHeight="1">
      <c r="A206" s="50" t="s">
        <v>145</v>
      </c>
      <c r="B206" s="51"/>
      <c r="C206" s="52"/>
      <c r="D206" s="22" t="s">
        <v>76</v>
      </c>
      <c r="E206" s="18" t="s">
        <v>80</v>
      </c>
      <c r="F206" s="18"/>
      <c r="G206" s="20">
        <f>SUM(G207)</f>
        <v>164.5</v>
      </c>
      <c r="H206" s="20"/>
      <c r="I206" s="20">
        <f>SUM(I207)</f>
        <v>125</v>
      </c>
      <c r="J206" s="39"/>
    </row>
    <row r="207" spans="1:10" s="2" customFormat="1" ht="39.75" customHeight="1">
      <c r="A207" s="50" t="s">
        <v>149</v>
      </c>
      <c r="B207" s="51"/>
      <c r="C207" s="52"/>
      <c r="D207" s="21" t="s">
        <v>76</v>
      </c>
      <c r="E207" s="18" t="s">
        <v>182</v>
      </c>
      <c r="F207" s="18"/>
      <c r="G207" s="20">
        <f>SUM(G208)</f>
        <v>164.5</v>
      </c>
      <c r="H207" s="20"/>
      <c r="I207" s="20">
        <f>SUM(I208)</f>
        <v>125</v>
      </c>
      <c r="J207" s="39"/>
    </row>
    <row r="208" spans="1:10" s="2" customFormat="1" ht="57.75" customHeight="1">
      <c r="A208" s="76" t="s">
        <v>172</v>
      </c>
      <c r="B208" s="77"/>
      <c r="C208" s="78"/>
      <c r="D208" s="21" t="s">
        <v>76</v>
      </c>
      <c r="E208" s="19" t="s">
        <v>206</v>
      </c>
      <c r="F208" s="19"/>
      <c r="G208" s="23">
        <f>SUM(G209)</f>
        <v>164.5</v>
      </c>
      <c r="H208" s="23"/>
      <c r="I208" s="23">
        <f>SUM(I209)</f>
        <v>125</v>
      </c>
      <c r="J208" s="39"/>
    </row>
    <row r="209" spans="1:10" s="2" customFormat="1" ht="45" customHeight="1">
      <c r="A209" s="50" t="s">
        <v>86</v>
      </c>
      <c r="B209" s="51"/>
      <c r="C209" s="52"/>
      <c r="D209" s="22" t="s">
        <v>76</v>
      </c>
      <c r="E209" s="18" t="s">
        <v>206</v>
      </c>
      <c r="F209" s="18" t="s">
        <v>41</v>
      </c>
      <c r="G209" s="20">
        <f>SUM(G210)</f>
        <v>164.5</v>
      </c>
      <c r="H209" s="20"/>
      <c r="I209" s="20">
        <f>SUM(I210)</f>
        <v>125</v>
      </c>
      <c r="J209" s="39"/>
    </row>
    <row r="210" spans="1:10" s="2" customFormat="1" ht="36.75" customHeight="1">
      <c r="A210" s="50" t="s">
        <v>85</v>
      </c>
      <c r="B210" s="51"/>
      <c r="C210" s="52"/>
      <c r="D210" s="22" t="s">
        <v>76</v>
      </c>
      <c r="E210" s="18" t="s">
        <v>206</v>
      </c>
      <c r="F210" s="18" t="s">
        <v>38</v>
      </c>
      <c r="G210" s="20">
        <v>164.5</v>
      </c>
      <c r="H210" s="20"/>
      <c r="I210" s="37">
        <v>125</v>
      </c>
      <c r="J210" s="39"/>
    </row>
    <row r="211" spans="1:10" s="2" customFormat="1" ht="31.5" customHeight="1">
      <c r="A211" s="74" t="s">
        <v>18</v>
      </c>
      <c r="B211" s="75"/>
      <c r="C211" s="75"/>
      <c r="D211" s="27" t="s">
        <v>94</v>
      </c>
      <c r="E211" s="16"/>
      <c r="F211" s="16"/>
      <c r="G211" s="28">
        <f>SUM(G212)</f>
        <v>9515.2</v>
      </c>
      <c r="H211" s="28"/>
      <c r="I211" s="28">
        <f>SUM(I212)</f>
        <v>9512.7</v>
      </c>
      <c r="J211" s="39"/>
    </row>
    <row r="212" spans="1:10" s="2" customFormat="1" ht="25.5" customHeight="1">
      <c r="A212" s="85" t="s">
        <v>19</v>
      </c>
      <c r="B212" s="85"/>
      <c r="C212" s="85"/>
      <c r="D212" s="29" t="s">
        <v>77</v>
      </c>
      <c r="E212" s="17"/>
      <c r="F212" s="17"/>
      <c r="G212" s="30">
        <f>SUM(G213)</f>
        <v>9515.2</v>
      </c>
      <c r="H212" s="30"/>
      <c r="I212" s="30">
        <f>SUM(I213)</f>
        <v>9512.7</v>
      </c>
      <c r="J212" s="39"/>
    </row>
    <row r="213" spans="1:10" s="2" customFormat="1" ht="60.75" customHeight="1">
      <c r="A213" s="65" t="s">
        <v>173</v>
      </c>
      <c r="B213" s="103"/>
      <c r="C213" s="104"/>
      <c r="D213" s="22" t="s">
        <v>77</v>
      </c>
      <c r="E213" s="18" t="s">
        <v>50</v>
      </c>
      <c r="F213" s="18"/>
      <c r="G213" s="20">
        <f>SUM(G214+G220+G223)</f>
        <v>9515.2</v>
      </c>
      <c r="H213" s="20"/>
      <c r="I213" s="20">
        <f>SUM(I214+I220+I223)</f>
        <v>9512.7</v>
      </c>
      <c r="J213" s="39"/>
    </row>
    <row r="214" spans="1:10" s="2" customFormat="1" ht="43.5" customHeight="1">
      <c r="A214" s="80" t="s">
        <v>39</v>
      </c>
      <c r="B214" s="80"/>
      <c r="C214" s="80"/>
      <c r="D214" s="21" t="s">
        <v>77</v>
      </c>
      <c r="E214" s="19" t="s">
        <v>51</v>
      </c>
      <c r="F214" s="19"/>
      <c r="G214" s="23">
        <f>SUM(G217+G215+G219)</f>
        <v>9133.5</v>
      </c>
      <c r="H214" s="23"/>
      <c r="I214" s="23">
        <f>SUM(I217+I215+I219)</f>
        <v>8800</v>
      </c>
      <c r="J214" s="39"/>
    </row>
    <row r="215" spans="1:10" s="2" customFormat="1" ht="56.25" customHeight="1">
      <c r="A215" s="50" t="s">
        <v>97</v>
      </c>
      <c r="B215" s="51"/>
      <c r="C215" s="52"/>
      <c r="D215" s="22" t="s">
        <v>77</v>
      </c>
      <c r="E215" s="18" t="s">
        <v>51</v>
      </c>
      <c r="F215" s="18" t="s">
        <v>48</v>
      </c>
      <c r="G215" s="20">
        <f>SUM(G216)</f>
        <v>5542.7</v>
      </c>
      <c r="H215" s="20"/>
      <c r="I215" s="20">
        <f>SUM(I216)</f>
        <v>5542.7</v>
      </c>
      <c r="J215" s="39"/>
    </row>
    <row r="216" spans="1:10" s="2" customFormat="1" ht="39.75" customHeight="1">
      <c r="A216" s="50" t="s">
        <v>128</v>
      </c>
      <c r="B216" s="51"/>
      <c r="C216" s="52"/>
      <c r="D216" s="22" t="s">
        <v>77</v>
      </c>
      <c r="E216" s="18" t="s">
        <v>51</v>
      </c>
      <c r="F216" s="18" t="s">
        <v>47</v>
      </c>
      <c r="G216" s="20">
        <v>5542.7</v>
      </c>
      <c r="H216" s="20"/>
      <c r="I216" s="37">
        <v>5542.7</v>
      </c>
      <c r="J216" s="39"/>
    </row>
    <row r="217" spans="1:10" s="2" customFormat="1" ht="42" customHeight="1">
      <c r="A217" s="50" t="s">
        <v>86</v>
      </c>
      <c r="B217" s="51"/>
      <c r="C217" s="52"/>
      <c r="D217" s="22" t="s">
        <v>77</v>
      </c>
      <c r="E217" s="18" t="s">
        <v>51</v>
      </c>
      <c r="F217" s="18" t="s">
        <v>41</v>
      </c>
      <c r="G217" s="20">
        <f>SUM(G218)</f>
        <v>3230.4</v>
      </c>
      <c r="H217" s="20"/>
      <c r="I217" s="20">
        <f>SUM(I218)</f>
        <v>2896.9</v>
      </c>
      <c r="J217" s="39"/>
    </row>
    <row r="218" spans="1:10" s="2" customFormat="1" ht="42" customHeight="1">
      <c r="A218" s="50" t="s">
        <v>85</v>
      </c>
      <c r="B218" s="51"/>
      <c r="C218" s="52"/>
      <c r="D218" s="22" t="s">
        <v>77</v>
      </c>
      <c r="E218" s="18" t="s">
        <v>51</v>
      </c>
      <c r="F218" s="18" t="s">
        <v>38</v>
      </c>
      <c r="G218" s="20">
        <v>3230.4</v>
      </c>
      <c r="H218" s="20"/>
      <c r="I218" s="37">
        <v>2896.9</v>
      </c>
      <c r="J218" s="39"/>
    </row>
    <row r="219" spans="1:10" s="2" customFormat="1" ht="42" customHeight="1">
      <c r="A219" s="50" t="s">
        <v>105</v>
      </c>
      <c r="B219" s="51"/>
      <c r="C219" s="52"/>
      <c r="D219" s="22" t="s">
        <v>77</v>
      </c>
      <c r="E219" s="18" t="s">
        <v>207</v>
      </c>
      <c r="F219" s="18" t="s">
        <v>106</v>
      </c>
      <c r="G219" s="20">
        <v>360.4</v>
      </c>
      <c r="H219" s="20"/>
      <c r="I219" s="37">
        <v>360.4</v>
      </c>
      <c r="J219" s="39"/>
    </row>
    <row r="220" spans="1:10" s="2" customFormat="1" ht="57.75" customHeight="1">
      <c r="A220" s="80" t="s">
        <v>101</v>
      </c>
      <c r="B220" s="102"/>
      <c r="C220" s="102"/>
      <c r="D220" s="21" t="s">
        <v>77</v>
      </c>
      <c r="E220" s="19" t="s">
        <v>52</v>
      </c>
      <c r="F220" s="19"/>
      <c r="G220" s="23">
        <f>SUM(G221)</f>
        <v>54</v>
      </c>
      <c r="H220" s="23"/>
      <c r="I220" s="23">
        <f>SUM(I221)</f>
        <v>61</v>
      </c>
      <c r="J220" s="39"/>
    </row>
    <row r="221" spans="1:10" s="2" customFormat="1" ht="35.25" customHeight="1">
      <c r="A221" s="50" t="s">
        <v>86</v>
      </c>
      <c r="B221" s="51"/>
      <c r="C221" s="52"/>
      <c r="D221" s="22" t="s">
        <v>77</v>
      </c>
      <c r="E221" s="18" t="s">
        <v>52</v>
      </c>
      <c r="F221" s="18" t="s">
        <v>41</v>
      </c>
      <c r="G221" s="20">
        <f>SUM(G222)</f>
        <v>54</v>
      </c>
      <c r="H221" s="20"/>
      <c r="I221" s="20">
        <f>SUM(I222)</f>
        <v>61</v>
      </c>
      <c r="J221" s="39"/>
    </row>
    <row r="222" spans="1:10" s="2" customFormat="1" ht="46.5" customHeight="1">
      <c r="A222" s="50" t="s">
        <v>85</v>
      </c>
      <c r="B222" s="51"/>
      <c r="C222" s="52"/>
      <c r="D222" s="22" t="s">
        <v>77</v>
      </c>
      <c r="E222" s="18" t="s">
        <v>52</v>
      </c>
      <c r="F222" s="18" t="s">
        <v>38</v>
      </c>
      <c r="G222" s="20">
        <v>54</v>
      </c>
      <c r="H222" s="20"/>
      <c r="I222" s="37">
        <v>61</v>
      </c>
      <c r="J222" s="39"/>
    </row>
    <row r="223" spans="1:10" s="2" customFormat="1" ht="56.25" customHeight="1">
      <c r="A223" s="53" t="s">
        <v>40</v>
      </c>
      <c r="B223" s="54"/>
      <c r="C223" s="55"/>
      <c r="D223" s="21" t="s">
        <v>77</v>
      </c>
      <c r="E223" s="19" t="s">
        <v>53</v>
      </c>
      <c r="F223" s="19"/>
      <c r="G223" s="23">
        <f>SUM(G224)</f>
        <v>327.7</v>
      </c>
      <c r="H223" s="23"/>
      <c r="I223" s="23">
        <f>SUM(I224)</f>
        <v>651.7</v>
      </c>
      <c r="J223" s="39"/>
    </row>
    <row r="224" spans="1:10" s="2" customFormat="1" ht="44.25" customHeight="1">
      <c r="A224" s="50" t="s">
        <v>86</v>
      </c>
      <c r="B224" s="51"/>
      <c r="C224" s="52"/>
      <c r="D224" s="22" t="s">
        <v>77</v>
      </c>
      <c r="E224" s="18" t="s">
        <v>53</v>
      </c>
      <c r="F224" s="18" t="s">
        <v>41</v>
      </c>
      <c r="G224" s="20">
        <f>SUM(G225)</f>
        <v>327.7</v>
      </c>
      <c r="H224" s="20"/>
      <c r="I224" s="20">
        <f>SUM(I225)</f>
        <v>651.7</v>
      </c>
      <c r="J224" s="39"/>
    </row>
    <row r="225" spans="1:10" s="2" customFormat="1" ht="46.5" customHeight="1">
      <c r="A225" s="50" t="s">
        <v>85</v>
      </c>
      <c r="B225" s="51"/>
      <c r="C225" s="52"/>
      <c r="D225" s="22" t="s">
        <v>77</v>
      </c>
      <c r="E225" s="18" t="s">
        <v>53</v>
      </c>
      <c r="F225" s="18" t="s">
        <v>38</v>
      </c>
      <c r="G225" s="20">
        <v>327.7</v>
      </c>
      <c r="H225" s="20"/>
      <c r="I225" s="37">
        <v>651.7</v>
      </c>
      <c r="J225" s="39"/>
    </row>
    <row r="226" spans="1:10" s="2" customFormat="1" ht="37.5" customHeight="1">
      <c r="A226" s="99" t="s">
        <v>35</v>
      </c>
      <c r="B226" s="100"/>
      <c r="C226" s="101"/>
      <c r="D226" s="27" t="s">
        <v>95</v>
      </c>
      <c r="E226" s="31"/>
      <c r="F226" s="31"/>
      <c r="G226" s="28">
        <f>SUM(G227+G233)</f>
        <v>822</v>
      </c>
      <c r="H226" s="28"/>
      <c r="I226" s="28">
        <f>SUM(I227+I233)</f>
        <v>822</v>
      </c>
      <c r="J226" s="39"/>
    </row>
    <row r="227" spans="1:10" s="2" customFormat="1" ht="33" customHeight="1">
      <c r="A227" s="56" t="s">
        <v>36</v>
      </c>
      <c r="B227" s="57"/>
      <c r="C227" s="58"/>
      <c r="D227" s="29" t="s">
        <v>78</v>
      </c>
      <c r="E227" s="32"/>
      <c r="F227" s="32"/>
      <c r="G227" s="30">
        <f>SUM(G229)</f>
        <v>722</v>
      </c>
      <c r="H227" s="30"/>
      <c r="I227" s="30">
        <f>SUM(I229)</f>
        <v>722</v>
      </c>
      <c r="J227" s="39"/>
    </row>
    <row r="228" spans="1:10" s="2" customFormat="1" ht="59.25" customHeight="1">
      <c r="A228" s="50" t="s">
        <v>168</v>
      </c>
      <c r="B228" s="51"/>
      <c r="C228" s="52"/>
      <c r="D228" s="22" t="s">
        <v>78</v>
      </c>
      <c r="E228" s="18" t="s">
        <v>201</v>
      </c>
      <c r="F228" s="18"/>
      <c r="G228" s="20">
        <f>SUM(G229)</f>
        <v>722</v>
      </c>
      <c r="H228" s="20"/>
      <c r="I228" s="20">
        <f>SUM(I229)</f>
        <v>722</v>
      </c>
      <c r="J228" s="39"/>
    </row>
    <row r="229" spans="1:10" s="2" customFormat="1" ht="57" customHeight="1">
      <c r="A229" s="53" t="s">
        <v>174</v>
      </c>
      <c r="B229" s="54"/>
      <c r="C229" s="55"/>
      <c r="D229" s="21" t="s">
        <v>78</v>
      </c>
      <c r="E229" s="19" t="s">
        <v>208</v>
      </c>
      <c r="F229" s="19"/>
      <c r="G229" s="23">
        <f>SUM(G230)</f>
        <v>722</v>
      </c>
      <c r="H229" s="23"/>
      <c r="I229" s="23">
        <f>SUM(I230)</f>
        <v>722</v>
      </c>
      <c r="J229" s="39"/>
    </row>
    <row r="230" spans="1:10" s="2" customFormat="1" ht="45" customHeight="1">
      <c r="A230" s="50" t="s">
        <v>175</v>
      </c>
      <c r="B230" s="51"/>
      <c r="C230" s="52"/>
      <c r="D230" s="22" t="s">
        <v>78</v>
      </c>
      <c r="E230" s="18" t="s">
        <v>209</v>
      </c>
      <c r="F230" s="18"/>
      <c r="G230" s="20">
        <f>SUM(G231)</f>
        <v>722</v>
      </c>
      <c r="H230" s="20"/>
      <c r="I230" s="20">
        <f>SUM(I231)</f>
        <v>722</v>
      </c>
      <c r="J230" s="39"/>
    </row>
    <row r="231" spans="1:10" s="2" customFormat="1" ht="41.25" customHeight="1">
      <c r="A231" s="50" t="s">
        <v>86</v>
      </c>
      <c r="B231" s="51"/>
      <c r="C231" s="52"/>
      <c r="D231" s="22" t="s">
        <v>78</v>
      </c>
      <c r="E231" s="18" t="s">
        <v>209</v>
      </c>
      <c r="F231" s="18" t="s">
        <v>41</v>
      </c>
      <c r="G231" s="20">
        <f>SUM(G232)</f>
        <v>722</v>
      </c>
      <c r="H231" s="20"/>
      <c r="I231" s="20">
        <f>SUM(I232)</f>
        <v>722</v>
      </c>
      <c r="J231" s="39"/>
    </row>
    <row r="232" spans="1:10" s="2" customFormat="1" ht="45" customHeight="1">
      <c r="A232" s="50" t="s">
        <v>85</v>
      </c>
      <c r="B232" s="51"/>
      <c r="C232" s="52"/>
      <c r="D232" s="22" t="s">
        <v>78</v>
      </c>
      <c r="E232" s="18" t="s">
        <v>209</v>
      </c>
      <c r="F232" s="18" t="s">
        <v>38</v>
      </c>
      <c r="G232" s="20">
        <v>722</v>
      </c>
      <c r="H232" s="20"/>
      <c r="I232" s="37">
        <v>722</v>
      </c>
      <c r="J232" s="39"/>
    </row>
    <row r="233" spans="1:10" s="2" customFormat="1" ht="45" customHeight="1">
      <c r="A233" s="56" t="s">
        <v>37</v>
      </c>
      <c r="B233" s="57"/>
      <c r="C233" s="58"/>
      <c r="D233" s="29" t="s">
        <v>79</v>
      </c>
      <c r="E233" s="17"/>
      <c r="F233" s="17"/>
      <c r="G233" s="30">
        <f>SUM(G234)</f>
        <v>100</v>
      </c>
      <c r="H233" s="30"/>
      <c r="I233" s="30">
        <f>SUM(I234)</f>
        <v>100</v>
      </c>
      <c r="J233" s="39"/>
    </row>
    <row r="234" spans="1:10" s="2" customFormat="1" ht="55.5" customHeight="1">
      <c r="A234" s="50" t="s">
        <v>168</v>
      </c>
      <c r="B234" s="51"/>
      <c r="C234" s="52"/>
      <c r="D234" s="22" t="s">
        <v>79</v>
      </c>
      <c r="E234" s="18" t="s">
        <v>201</v>
      </c>
      <c r="F234" s="18"/>
      <c r="G234" s="20">
        <f>SUM(G235)</f>
        <v>100</v>
      </c>
      <c r="H234" s="20"/>
      <c r="I234" s="20">
        <f>SUM(I235)</f>
        <v>100</v>
      </c>
      <c r="J234" s="39"/>
    </row>
    <row r="235" spans="1:10" s="2" customFormat="1" ht="51" customHeight="1">
      <c r="A235" s="53" t="s">
        <v>174</v>
      </c>
      <c r="B235" s="54"/>
      <c r="C235" s="55"/>
      <c r="D235" s="21" t="s">
        <v>79</v>
      </c>
      <c r="E235" s="19" t="s">
        <v>208</v>
      </c>
      <c r="F235" s="19"/>
      <c r="G235" s="23">
        <f>SUM(G236)</f>
        <v>100</v>
      </c>
      <c r="H235" s="23"/>
      <c r="I235" s="23">
        <f>SUM(I236)</f>
        <v>100</v>
      </c>
      <c r="J235" s="39"/>
    </row>
    <row r="236" spans="1:10" s="2" customFormat="1" ht="34.5" customHeight="1">
      <c r="A236" s="50" t="s">
        <v>176</v>
      </c>
      <c r="B236" s="51"/>
      <c r="C236" s="52"/>
      <c r="D236" s="22" t="s">
        <v>79</v>
      </c>
      <c r="E236" s="18" t="s">
        <v>210</v>
      </c>
      <c r="F236" s="18"/>
      <c r="G236" s="20">
        <f>SUM(G237)</f>
        <v>100</v>
      </c>
      <c r="H236" s="20"/>
      <c r="I236" s="20">
        <f>SUM(I237)</f>
        <v>100</v>
      </c>
      <c r="J236" s="39"/>
    </row>
    <row r="237" spans="1:10" s="2" customFormat="1" ht="40.5" customHeight="1">
      <c r="A237" s="50" t="s">
        <v>86</v>
      </c>
      <c r="B237" s="51"/>
      <c r="C237" s="52"/>
      <c r="D237" s="22" t="s">
        <v>79</v>
      </c>
      <c r="E237" s="18" t="s">
        <v>210</v>
      </c>
      <c r="F237" s="18" t="s">
        <v>41</v>
      </c>
      <c r="G237" s="20">
        <f>SUM(G238)</f>
        <v>100</v>
      </c>
      <c r="H237" s="20"/>
      <c r="I237" s="20">
        <f>SUM(I238)</f>
        <v>100</v>
      </c>
      <c r="J237" s="39"/>
    </row>
    <row r="238" spans="1:10" s="2" customFormat="1" ht="42.75" customHeight="1">
      <c r="A238" s="50" t="s">
        <v>85</v>
      </c>
      <c r="B238" s="51"/>
      <c r="C238" s="52"/>
      <c r="D238" s="22" t="s">
        <v>79</v>
      </c>
      <c r="E238" s="18" t="s">
        <v>210</v>
      </c>
      <c r="F238" s="18" t="s">
        <v>38</v>
      </c>
      <c r="G238" s="20">
        <v>100</v>
      </c>
      <c r="H238" s="20"/>
      <c r="I238" s="37">
        <v>100</v>
      </c>
      <c r="J238" s="39"/>
    </row>
    <row r="239" spans="1:10" s="2" customFormat="1" ht="41.25" customHeight="1">
      <c r="A239" s="87" t="s">
        <v>15</v>
      </c>
      <c r="B239" s="88"/>
      <c r="C239" s="89"/>
      <c r="D239" s="33"/>
      <c r="E239" s="33"/>
      <c r="F239" s="33"/>
      <c r="G239" s="28">
        <f>SUM(G20+G72+G81+G92+G126+G179+G185+G199+G211+G226)</f>
        <v>59644.100000000006</v>
      </c>
      <c r="H239" s="28">
        <f>SUM(H20+H72+H81+H92+H126+H179+H185+H199+H211+H226)</f>
        <v>320</v>
      </c>
      <c r="I239" s="28">
        <f>SUM(I20+I72+I81+I92+I126+I179+I185+I199+I211+I226)</f>
        <v>51254.100000000006</v>
      </c>
      <c r="J239" s="28">
        <f>SUM(J20+J72+J81+J92+J126+J179+J185+J199+J211+J226)</f>
        <v>332</v>
      </c>
    </row>
    <row r="240" spans="1:9" s="2" customFormat="1" ht="38.25" customHeight="1">
      <c r="A240" s="9"/>
      <c r="B240" s="9"/>
      <c r="C240" s="9"/>
      <c r="D240" s="9"/>
      <c r="E240" s="9"/>
      <c r="F240" s="9"/>
      <c r="G240" s="9"/>
      <c r="H240" s="9"/>
      <c r="I240" s="6"/>
    </row>
    <row r="241" spans="1:8" s="2" customFormat="1" ht="21.75" customHeight="1">
      <c r="A241" s="9"/>
      <c r="B241" s="9"/>
      <c r="C241" s="9"/>
      <c r="D241" s="9"/>
      <c r="E241" s="9"/>
      <c r="F241" s="9"/>
      <c r="G241" s="9"/>
      <c r="H241" s="9"/>
    </row>
    <row r="242" spans="1:8" s="2" customFormat="1" ht="33" customHeight="1">
      <c r="A242" s="9"/>
      <c r="B242" s="9"/>
      <c r="C242" s="9"/>
      <c r="D242" s="9"/>
      <c r="E242" s="9"/>
      <c r="F242" s="9"/>
      <c r="G242" s="7"/>
      <c r="H242" s="7"/>
    </row>
    <row r="243" spans="1:8" s="2" customFormat="1" ht="51.75" customHeight="1">
      <c r="A243" s="9"/>
      <c r="B243" s="9"/>
      <c r="C243" s="9"/>
      <c r="D243" s="9"/>
      <c r="E243" s="9"/>
      <c r="F243" s="9"/>
      <c r="G243" s="8"/>
      <c r="H243" s="8"/>
    </row>
    <row r="244" spans="1:8" s="2" customFormat="1" ht="33" customHeight="1">
      <c r="A244" s="9"/>
      <c r="B244" s="9"/>
      <c r="C244" s="9"/>
      <c r="D244" s="9"/>
      <c r="E244" s="9"/>
      <c r="F244" s="9"/>
      <c r="G244" s="8"/>
      <c r="H244" s="8"/>
    </row>
    <row r="245" spans="1:8" s="2" customFormat="1" ht="50.25" customHeight="1">
      <c r="A245" s="9"/>
      <c r="B245" s="9"/>
      <c r="C245" s="9"/>
      <c r="D245" s="9"/>
      <c r="E245" s="9"/>
      <c r="F245" s="9"/>
      <c r="G245" s="8"/>
      <c r="H245" s="8"/>
    </row>
    <row r="246" spans="1:8" s="2" customFormat="1" ht="37.5" customHeight="1">
      <c r="A246" s="9"/>
      <c r="B246" s="9"/>
      <c r="C246" s="9"/>
      <c r="D246" s="9"/>
      <c r="E246" s="9"/>
      <c r="F246" s="9"/>
      <c r="G246" s="8"/>
      <c r="H246" s="8"/>
    </row>
    <row r="247" spans="1:8" s="2" customFormat="1" ht="22.5" customHeight="1">
      <c r="A247" s="9"/>
      <c r="B247" s="9"/>
      <c r="C247" s="9"/>
      <c r="D247" s="9"/>
      <c r="E247" s="9"/>
      <c r="F247" s="9"/>
      <c r="G247" s="8"/>
      <c r="H247" s="8"/>
    </row>
    <row r="248" spans="1:8" s="2" customFormat="1" ht="39" customHeight="1">
      <c r="A248" s="9"/>
      <c r="B248" s="9"/>
      <c r="C248" s="9"/>
      <c r="D248" s="9"/>
      <c r="E248" s="9"/>
      <c r="F248" s="9"/>
      <c r="G248" s="8"/>
      <c r="H248" s="8"/>
    </row>
    <row r="249" spans="1:6" s="2" customFormat="1" ht="26.25" customHeight="1">
      <c r="A249" s="6"/>
      <c r="B249" s="6"/>
      <c r="C249" s="6"/>
      <c r="D249" s="6"/>
      <c r="E249" s="6"/>
      <c r="F249" s="6"/>
    </row>
    <row r="250" s="2" customFormat="1" ht="16.5" customHeight="1"/>
    <row r="251" spans="1:6" s="2" customFormat="1" ht="26.25" customHeight="1">
      <c r="A251" s="3"/>
      <c r="B251" s="3"/>
      <c r="C251" s="3"/>
      <c r="D251" s="3"/>
      <c r="E251" s="3"/>
      <c r="F251" s="3"/>
    </row>
    <row r="252" spans="1:8" s="1" customFormat="1" ht="11.25" customHeight="1">
      <c r="A252" s="3"/>
      <c r="B252" s="3"/>
      <c r="C252" s="3"/>
      <c r="D252" s="3"/>
      <c r="E252" s="3"/>
      <c r="F252" s="3"/>
      <c r="G252" s="2"/>
      <c r="H252" s="2"/>
    </row>
    <row r="253" spans="1:8" ht="12">
      <c r="A253" s="4"/>
      <c r="B253" s="4"/>
      <c r="C253" s="4"/>
      <c r="D253" s="4"/>
      <c r="E253" s="5"/>
      <c r="F253" s="5"/>
      <c r="G253" s="5"/>
      <c r="H253" s="5"/>
    </row>
    <row r="254" spans="1:8" ht="12">
      <c r="A254" s="4"/>
      <c r="B254" s="4"/>
      <c r="C254" s="4"/>
      <c r="D254" s="4"/>
      <c r="E254" s="5"/>
      <c r="F254" s="5"/>
      <c r="G254" s="5"/>
      <c r="H254" s="5"/>
    </row>
    <row r="255" spans="1:8" ht="12">
      <c r="A255" s="4"/>
      <c r="B255" s="4"/>
      <c r="C255" s="4"/>
      <c r="D255" s="4"/>
      <c r="E255" s="5"/>
      <c r="F255" s="5"/>
      <c r="G255" s="5"/>
      <c r="H255" s="5"/>
    </row>
    <row r="256" spans="1:8" ht="12">
      <c r="A256" s="4"/>
      <c r="B256" s="4"/>
      <c r="C256" s="4"/>
      <c r="D256" s="4"/>
      <c r="E256" s="5"/>
      <c r="F256" s="5"/>
      <c r="G256" s="5"/>
      <c r="H256" s="5"/>
    </row>
    <row r="257" spans="1:8" ht="12">
      <c r="A257" s="4"/>
      <c r="B257" s="4"/>
      <c r="C257" s="4"/>
      <c r="D257" s="4"/>
      <c r="E257" s="5"/>
      <c r="F257" s="5"/>
      <c r="G257" s="5"/>
      <c r="H257" s="5"/>
    </row>
    <row r="258" spans="1:6" ht="12">
      <c r="A258" s="4"/>
      <c r="B258" s="4"/>
      <c r="C258" s="4"/>
      <c r="D258" s="4"/>
      <c r="E258" s="4"/>
      <c r="F258" s="4"/>
    </row>
    <row r="259" spans="1:6" ht="12">
      <c r="A259" s="4"/>
      <c r="B259" s="4"/>
      <c r="C259" s="4"/>
      <c r="D259" s="4"/>
      <c r="E259" s="4"/>
      <c r="F259" s="4"/>
    </row>
    <row r="260" spans="1:6" ht="12">
      <c r="A260" s="4"/>
      <c r="B260" s="4"/>
      <c r="C260" s="4"/>
      <c r="D260" s="4"/>
      <c r="E260" s="4"/>
      <c r="F260" s="4"/>
    </row>
  </sheetData>
  <sheetProtection/>
  <mergeCells count="239">
    <mergeCell ref="F10:H10"/>
    <mergeCell ref="F11:H11"/>
    <mergeCell ref="F12:H12"/>
    <mergeCell ref="F13:H13"/>
    <mergeCell ref="F14:H14"/>
    <mergeCell ref="A22:C22"/>
    <mergeCell ref="A16:I16"/>
    <mergeCell ref="A20:C20"/>
    <mergeCell ref="F2:H2"/>
    <mergeCell ref="F3:H3"/>
    <mergeCell ref="F4:H4"/>
    <mergeCell ref="F5:H5"/>
    <mergeCell ref="F6:H6"/>
    <mergeCell ref="F7:H7"/>
    <mergeCell ref="F9:H9"/>
    <mergeCell ref="A33:C33"/>
    <mergeCell ref="A39:C39"/>
    <mergeCell ref="A40:C40"/>
    <mergeCell ref="A38:C38"/>
    <mergeCell ref="A176:C176"/>
    <mergeCell ref="A94:C94"/>
    <mergeCell ref="A104:C104"/>
    <mergeCell ref="A105:C105"/>
    <mergeCell ref="A93:C93"/>
    <mergeCell ref="A25:C25"/>
    <mergeCell ref="A24:C24"/>
    <mergeCell ref="A23:C23"/>
    <mergeCell ref="A31:C31"/>
    <mergeCell ref="A32:C32"/>
    <mergeCell ref="A37:C37"/>
    <mergeCell ref="A27:C27"/>
    <mergeCell ref="A28:C28"/>
    <mergeCell ref="A29:C29"/>
    <mergeCell ref="A148:C148"/>
    <mergeCell ref="A98:C98"/>
    <mergeCell ref="A122:C122"/>
    <mergeCell ref="A108:C108"/>
    <mergeCell ref="A100:C100"/>
    <mergeCell ref="A99:C99"/>
    <mergeCell ref="A30:C30"/>
    <mergeCell ref="A80:C80"/>
    <mergeCell ref="A67:C67"/>
    <mergeCell ref="A233:C233"/>
    <mergeCell ref="A81:C81"/>
    <mergeCell ref="A200:C200"/>
    <mergeCell ref="A199:C199"/>
    <mergeCell ref="A151:C151"/>
    <mergeCell ref="A70:C70"/>
    <mergeCell ref="A75:C75"/>
    <mergeCell ref="A131:C131"/>
    <mergeCell ref="A142:C142"/>
    <mergeCell ref="A154:C154"/>
    <mergeCell ref="A26:C26"/>
    <mergeCell ref="A41:C41"/>
    <mergeCell ref="A63:C63"/>
    <mergeCell ref="A61:C61"/>
    <mergeCell ref="A62:C62"/>
    <mergeCell ref="A60:C60"/>
    <mergeCell ref="A34:C34"/>
    <mergeCell ref="A35:C35"/>
    <mergeCell ref="A36:C36"/>
    <mergeCell ref="A46:C46"/>
    <mergeCell ref="A64:C64"/>
    <mergeCell ref="A86:C86"/>
    <mergeCell ref="A66:C66"/>
    <mergeCell ref="A78:C78"/>
    <mergeCell ref="A76:C76"/>
    <mergeCell ref="A84:C84"/>
    <mergeCell ref="A82:C82"/>
    <mergeCell ref="A68:C68"/>
    <mergeCell ref="A85:C85"/>
    <mergeCell ref="A79:C79"/>
    <mergeCell ref="A141:C141"/>
    <mergeCell ref="A149:C149"/>
    <mergeCell ref="A158:C158"/>
    <mergeCell ref="A139:C139"/>
    <mergeCell ref="A140:C140"/>
    <mergeCell ref="A144:C144"/>
    <mergeCell ref="A156:C156"/>
    <mergeCell ref="A147:C147"/>
    <mergeCell ref="A143:C143"/>
    <mergeCell ref="A146:C146"/>
    <mergeCell ref="A239:C239"/>
    <mergeCell ref="A214:C214"/>
    <mergeCell ref="A212:C212"/>
    <mergeCell ref="A186:C186"/>
    <mergeCell ref="A205:C205"/>
    <mergeCell ref="A209:C209"/>
    <mergeCell ref="A234:C234"/>
    <mergeCell ref="A191:C191"/>
    <mergeCell ref="A210:C210"/>
    <mergeCell ref="A207:C207"/>
    <mergeCell ref="A190:C190"/>
    <mergeCell ref="A168:C168"/>
    <mergeCell ref="A192:C192"/>
    <mergeCell ref="A172:C172"/>
    <mergeCell ref="A174:C174"/>
    <mergeCell ref="A175:C175"/>
    <mergeCell ref="A169:C169"/>
    <mergeCell ref="A180:C180"/>
    <mergeCell ref="A187:C187"/>
    <mergeCell ref="A185:C185"/>
    <mergeCell ref="A197:C197"/>
    <mergeCell ref="A208:C208"/>
    <mergeCell ref="A198:C198"/>
    <mergeCell ref="A195:C195"/>
    <mergeCell ref="A204:C204"/>
    <mergeCell ref="A203:C203"/>
    <mergeCell ref="A202:C202"/>
    <mergeCell ref="A201:C201"/>
    <mergeCell ref="A213:C213"/>
    <mergeCell ref="A217:C217"/>
    <mergeCell ref="A224:C224"/>
    <mergeCell ref="A206:C206"/>
    <mergeCell ref="A160:C160"/>
    <mergeCell ref="A184:C184"/>
    <mergeCell ref="A196:C196"/>
    <mergeCell ref="A194:C194"/>
    <mergeCell ref="A161:C161"/>
    <mergeCell ref="A179:C179"/>
    <mergeCell ref="A238:C238"/>
    <mergeCell ref="A236:C236"/>
    <mergeCell ref="A237:C237"/>
    <mergeCell ref="A223:C223"/>
    <mergeCell ref="A225:C225"/>
    <mergeCell ref="A230:C230"/>
    <mergeCell ref="A232:C232"/>
    <mergeCell ref="A235:C235"/>
    <mergeCell ref="A227:C227"/>
    <mergeCell ref="A228:C228"/>
    <mergeCell ref="A231:C231"/>
    <mergeCell ref="A226:C226"/>
    <mergeCell ref="A215:C215"/>
    <mergeCell ref="A218:C218"/>
    <mergeCell ref="A220:C220"/>
    <mergeCell ref="A216:C216"/>
    <mergeCell ref="A221:C221"/>
    <mergeCell ref="A229:C229"/>
    <mergeCell ref="A222:C222"/>
    <mergeCell ref="A219:C219"/>
    <mergeCell ref="A211:C211"/>
    <mergeCell ref="A21:C21"/>
    <mergeCell ref="I18:I19"/>
    <mergeCell ref="A18:C19"/>
    <mergeCell ref="G18:G19"/>
    <mergeCell ref="D18:F18"/>
    <mergeCell ref="A121:C121"/>
    <mergeCell ref="A128:C128"/>
    <mergeCell ref="A193:C193"/>
    <mergeCell ref="A189:C189"/>
    <mergeCell ref="A127:C127"/>
    <mergeCell ref="A96:C96"/>
    <mergeCell ref="A90:C90"/>
    <mergeCell ref="A95:C95"/>
    <mergeCell ref="A124:C124"/>
    <mergeCell ref="A126:C126"/>
    <mergeCell ref="A107:C107"/>
    <mergeCell ref="A102:C102"/>
    <mergeCell ref="A91:C91"/>
    <mergeCell ref="A123:C123"/>
    <mergeCell ref="A69:C69"/>
    <mergeCell ref="A97:C97"/>
    <mergeCell ref="A87:C87"/>
    <mergeCell ref="A74:C74"/>
    <mergeCell ref="A73:C73"/>
    <mergeCell ref="A77:C77"/>
    <mergeCell ref="A88:C88"/>
    <mergeCell ref="A71:C71"/>
    <mergeCell ref="A89:C89"/>
    <mergeCell ref="A188:C188"/>
    <mergeCell ref="A157:C157"/>
    <mergeCell ref="A173:C173"/>
    <mergeCell ref="A163:C163"/>
    <mergeCell ref="A167:C167"/>
    <mergeCell ref="A162:C162"/>
    <mergeCell ref="A170:C170"/>
    <mergeCell ref="A177:C177"/>
    <mergeCell ref="A183:C183"/>
    <mergeCell ref="A178:C178"/>
    <mergeCell ref="A165:C165"/>
    <mergeCell ref="A182:C182"/>
    <mergeCell ref="A181:C181"/>
    <mergeCell ref="A166:C166"/>
    <mergeCell ref="A150:C150"/>
    <mergeCell ref="A159:C159"/>
    <mergeCell ref="A152:C152"/>
    <mergeCell ref="A164:C164"/>
    <mergeCell ref="A155:C155"/>
    <mergeCell ref="A171:C171"/>
    <mergeCell ref="A145:C145"/>
    <mergeCell ref="A153:C153"/>
    <mergeCell ref="A57:C57"/>
    <mergeCell ref="A130:C130"/>
    <mergeCell ref="A106:C106"/>
    <mergeCell ref="A92:C92"/>
    <mergeCell ref="A134:C134"/>
    <mergeCell ref="A101:C101"/>
    <mergeCell ref="A132:C132"/>
    <mergeCell ref="A110:C110"/>
    <mergeCell ref="A43:C43"/>
    <mergeCell ref="A51:C51"/>
    <mergeCell ref="A65:C65"/>
    <mergeCell ref="A54:C54"/>
    <mergeCell ref="A138:C138"/>
    <mergeCell ref="A129:C129"/>
    <mergeCell ref="A44:C44"/>
    <mergeCell ref="A59:C59"/>
    <mergeCell ref="A56:C56"/>
    <mergeCell ref="A55:C55"/>
    <mergeCell ref="A137:C137"/>
    <mergeCell ref="A58:C58"/>
    <mergeCell ref="A133:C133"/>
    <mergeCell ref="A136:C136"/>
    <mergeCell ref="A135:C135"/>
    <mergeCell ref="A125:C125"/>
    <mergeCell ref="A103:C103"/>
    <mergeCell ref="A109:C109"/>
    <mergeCell ref="A83:C83"/>
    <mergeCell ref="A72:C72"/>
    <mergeCell ref="A53:C53"/>
    <mergeCell ref="A52:C52"/>
    <mergeCell ref="J18:J19"/>
    <mergeCell ref="H18:H19"/>
    <mergeCell ref="A49:C49"/>
    <mergeCell ref="A42:C42"/>
    <mergeCell ref="A48:C48"/>
    <mergeCell ref="A47:C47"/>
    <mergeCell ref="A45:C45"/>
    <mergeCell ref="A50:C50"/>
    <mergeCell ref="A120:C120"/>
    <mergeCell ref="A119:C119"/>
    <mergeCell ref="A118:C118"/>
    <mergeCell ref="A111:C111"/>
    <mergeCell ref="A112:C112"/>
    <mergeCell ref="A113:C113"/>
    <mergeCell ref="A114:C114"/>
    <mergeCell ref="A115:C115"/>
    <mergeCell ref="A116:C116"/>
    <mergeCell ref="A117:C117"/>
  </mergeCells>
  <printOptions/>
  <pageMargins left="0.7874015748031497" right="0.5511811023622047" top="0.7874015748031497" bottom="0.7480314960629921" header="0.5118110236220472" footer="0.3937007874015748"/>
  <pageSetup fitToHeight="7" horizontalDpi="600" verticalDpi="600" orientation="portrait" paperSize="9" scale="65" r:id="rId1"/>
  <headerFooter alignWithMargins="0">
    <oddFooter>&amp;L177/мз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Галина Н. Тихомирова</cp:lastModifiedBy>
  <cp:lastPrinted>2019-12-19T07:55:48Z</cp:lastPrinted>
  <dcterms:created xsi:type="dcterms:W3CDTF">2008-06-07T11:19:43Z</dcterms:created>
  <dcterms:modified xsi:type="dcterms:W3CDTF">2019-12-19T07:55:50Z</dcterms:modified>
  <cp:category/>
  <cp:version/>
  <cp:contentType/>
  <cp:contentStatus/>
</cp:coreProperties>
</file>