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<sst xmlns="http://schemas.openxmlformats.org/spreadsheetml/2006/main" count="1499" uniqueCount="256">
  <si>
    <t>Наименование</t>
  </si>
  <si>
    <t>Целевая статья</t>
  </si>
  <si>
    <t>Вид расхода</t>
  </si>
  <si>
    <t>001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</si>
  <si>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</si>
  <si>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</si>
  <si>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</si>
  <si>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</si>
  <si>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</si>
  <si>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</si>
  <si>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</si>
  <si>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</si>
  <si>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</si>
  <si>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</si>
  <si>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Организационно-воспитательная работа с молодежью</t>
  </si>
  <si>
    <t>Культура</t>
  </si>
  <si>
    <t>ВСЕГО РАСХОДОВ</t>
  </si>
  <si>
    <t>Резервные фонды</t>
  </si>
  <si>
    <t>Другие вопросы в области национальной экономики</t>
  </si>
  <si>
    <t>Физическая культура  и спорт</t>
  </si>
  <si>
    <t>Физическая культура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</si>
  <si>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</si>
  <si>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</si>
  <si>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</si>
  <si>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городского поселения Скоропусковский</t>
  </si>
  <si>
    <t>Коммунальное хозяйство</t>
  </si>
  <si>
    <t>Раздел</t>
  </si>
  <si>
    <t>Подраздел</t>
  </si>
  <si>
    <t>01</t>
  </si>
  <si>
    <t>02</t>
  </si>
  <si>
    <t>03</t>
  </si>
  <si>
    <t>04</t>
  </si>
  <si>
    <t>05</t>
  </si>
  <si>
    <t>07</t>
  </si>
  <si>
    <t>08</t>
  </si>
  <si>
    <t>11</t>
  </si>
  <si>
    <t>09</t>
  </si>
  <si>
    <t>14</t>
  </si>
  <si>
    <t>12</t>
  </si>
  <si>
    <t>Жилищное хозяйство</t>
  </si>
  <si>
    <t>Социальная политика</t>
  </si>
  <si>
    <t>Пенсионное обеспечение</t>
  </si>
  <si>
    <t>10</t>
  </si>
  <si>
    <t>Глава муниципального образования</t>
  </si>
  <si>
    <t>Резервные фонды местных администраций</t>
  </si>
  <si>
    <t>Резервные средства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</si>
  <si>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</si>
  <si>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</si>
  <si>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Прочие расходы на обеспечение деятельности центрального аппарата</t>
  </si>
  <si>
    <t>Центральный аппарат (муниципальные служащие)</t>
  </si>
  <si>
    <t>Председатель представительного органа муниципального самоуправления</t>
  </si>
  <si>
    <t>Средства массовой информации</t>
  </si>
  <si>
    <t>Периодическая печать и издательства</t>
  </si>
  <si>
    <t>540</t>
  </si>
  <si>
    <t>Другие вопросы в области средств массовой информации</t>
  </si>
  <si>
    <t>240</t>
  </si>
  <si>
    <t>Муниципальная программа "Развитие физической культуры и массового спорта в городском поселении Скоропусковский на 2016-2018 годы"</t>
  </si>
  <si>
    <t>Обеспечение деятельности МКУ "Спортивная база "Химик"</t>
  </si>
  <si>
    <t>Укрепление материально-технической базы, в том числе содержание плоскостных сооружений, приобретение спортивного инвентаря</t>
  </si>
  <si>
    <t>200</t>
  </si>
  <si>
    <t>Социальное обеспечение населения</t>
  </si>
  <si>
    <t>300</t>
  </si>
  <si>
    <t>310</t>
  </si>
  <si>
    <t>870</t>
  </si>
  <si>
    <t>800</t>
  </si>
  <si>
    <t>110</t>
  </si>
  <si>
    <t>100</t>
  </si>
  <si>
    <t>120</t>
  </si>
  <si>
    <t>05 0 00 00000</t>
  </si>
  <si>
    <t>05 0 01 00000</t>
  </si>
  <si>
    <t>05 0 02 00000</t>
  </si>
  <si>
    <t>05 0 03 00000</t>
  </si>
  <si>
    <t>17 0 00 00000</t>
  </si>
  <si>
    <t>99 0 00 00000</t>
  </si>
  <si>
    <t>Техническая инвентаризация водопроводной сети р.п.Скоропусковский, протяженность 5270м</t>
  </si>
  <si>
    <t>18 0 01 00000</t>
  </si>
  <si>
    <t>18 0 02 00000</t>
  </si>
  <si>
    <t>18 0 03 00000</t>
  </si>
  <si>
    <t>Расходы на выплаты персоналу муниципальных органов</t>
  </si>
  <si>
    <t>99 0 05 00000</t>
  </si>
  <si>
    <t>95 0 00 00000</t>
  </si>
  <si>
    <t>Техническая инвентаризация теплоснабжения р.п.Скоропусковский</t>
  </si>
  <si>
    <t>Техническая инвентаризация канализационной сети р.п.Скоропусковский</t>
  </si>
  <si>
    <t>Сумма (тыс.руб.)</t>
  </si>
  <si>
    <t>Код</t>
  </si>
  <si>
    <t>16 0 00 00000</t>
  </si>
  <si>
    <t>Озеленение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</si>
  <si>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</si>
  <si>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</si>
  <si>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</si>
  <si>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Иные межбюджетные трансферты</t>
  </si>
  <si>
    <t xml:space="preserve">Межбюджетные трансферты  </t>
  </si>
  <si>
    <t>95 0 00 08005</t>
  </si>
  <si>
    <t>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</si>
  <si>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</si>
  <si>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</si>
  <si>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</si>
  <si>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Иные межбюджетные ассигнования</t>
  </si>
  <si>
    <t>Расходы на выплаты персоналу в целях обеспечения функций муниципальными органами, казенными учреждениями</t>
  </si>
  <si>
    <t>Дорожное хозяйство (дорожные фонды)</t>
  </si>
  <si>
    <t>Передача полномочий (части полномочий) по осуществлению дорожной деятельности</t>
  </si>
  <si>
    <t>Публичные нормативные социальные выплаты гражданам</t>
  </si>
  <si>
    <t>Обеспечение безопасности дорожного движения автотранспорта и пешеходов</t>
  </si>
  <si>
    <t>Массовый спорт</t>
  </si>
  <si>
    <t>Софинансирование мероприятий по устройству хоккейного корта</t>
  </si>
  <si>
    <t>05 0 04 00000</t>
  </si>
  <si>
    <t>13 5 03 51180</t>
  </si>
  <si>
    <t>99 0 09 19000</t>
  </si>
  <si>
    <t>Поддержка коммунального хозяйства</t>
  </si>
  <si>
    <t>Софинансирование мероприятий по устройству хоккейного корта за счет МБТ</t>
  </si>
  <si>
    <t>05 0  04 62510</t>
  </si>
  <si>
    <t>05 0 04 62510</t>
  </si>
  <si>
    <t>05 0 04 62520</t>
  </si>
  <si>
    <t>Организация и проведение физкультурно-спортивных мероприятий, в том числе участие команд поселения в соревнованиях</t>
  </si>
  <si>
    <t>Уплата иных платежей</t>
  </si>
  <si>
    <t xml:space="preserve">05 0 01 00000 </t>
  </si>
  <si>
    <t>850</t>
  </si>
  <si>
    <t>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</si>
  <si>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</si>
  <si>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08 0 01 18000</t>
  </si>
  <si>
    <t>08 0 00 00000</t>
  </si>
  <si>
    <t>08 0 01 00000</t>
  </si>
  <si>
    <t>08 0 02 00000</t>
  </si>
  <si>
    <t>08 0 02 47000</t>
  </si>
  <si>
    <t>Центральный аппарат (служащие аппарата)</t>
  </si>
  <si>
    <t>17 0 05 00000</t>
  </si>
  <si>
    <t>95 0 00 07705</t>
  </si>
  <si>
    <t>95 0 00 07005</t>
  </si>
  <si>
    <t>Передача полномочий (части полномочий) по составлению проекта местного бюджета и его исполнению</t>
  </si>
  <si>
    <t>Передача полномочий (части полномочий) по проведению внешнего муниципального финансового контроля</t>
  </si>
  <si>
    <t>13 0 00 00000</t>
  </si>
  <si>
    <t>13 5 00 00000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</si>
  <si>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</si>
  <si>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</si>
  <si>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</si>
  <si>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06 0 01 10000</t>
  </si>
  <si>
    <t>Муниципальная программа "Муниципальное управление в городском поселении Скоропусковский" на 2018-2020 годы</t>
  </si>
  <si>
    <t>06 0 02 99000</t>
  </si>
  <si>
    <t>Прочие закупки в области ИКТ</t>
  </si>
  <si>
    <t>06 0 01 99000</t>
  </si>
  <si>
    <t>06 0 01 97000</t>
  </si>
  <si>
    <t>06 0 00 00000</t>
  </si>
  <si>
    <t>06 0 01 20000</t>
  </si>
  <si>
    <t>Доплата к пенсиям муниципальных служащих</t>
  </si>
  <si>
    <t>06 0 03 22000</t>
  </si>
  <si>
    <t>Повышение квалификации сотрудников</t>
  </si>
  <si>
    <t>06 0 03 99000</t>
  </si>
  <si>
    <t>06 0 01 98000</t>
  </si>
  <si>
    <t>Связь и информатика</t>
  </si>
  <si>
    <t>Приложение №5</t>
  </si>
  <si>
    <t>Ведомственная структура расходов бюджета муниципального образования городское поселение Скоропусковский на 2019 год</t>
  </si>
  <si>
    <t>Муниципальная программа "Развитие культуры на территории городского поселения Скоропусковский на 2019-2023 годы"</t>
  </si>
  <si>
    <t>11 0 00 00000</t>
  </si>
  <si>
    <t>11 0 04 00000</t>
  </si>
  <si>
    <t>Укрепление материально-технической базы учреждения</t>
  </si>
  <si>
    <t>11 0 03 00000</t>
  </si>
  <si>
    <t>Организация и проведение культурно-массовых мероприятий</t>
  </si>
  <si>
    <t>11 0 02 00000</t>
  </si>
  <si>
    <t>Обеспечение деятельности МКУК "Библиотека городского поселения Скоропусковский"</t>
  </si>
  <si>
    <t>11 0 01 00000</t>
  </si>
  <si>
    <t>Информационная поддержка деятельности органов местного самоуправления городского поселения Скоропусковский</t>
  </si>
  <si>
    <t>Изготовление и доставка газеты "Скоропусковский вестник", опубликование НПА в газете "Вперед"</t>
  </si>
  <si>
    <t>11 0 05 10000</t>
  </si>
  <si>
    <t>11 0 05 00000</t>
  </si>
  <si>
    <t>Обслуживание сайта поселения</t>
  </si>
  <si>
    <t>11 0 05 20000</t>
  </si>
  <si>
    <t>Муниципальная программа "Развитие инженерной инфраструктуры городского поселения Скоропусковский на 2019-2023 годы"</t>
  </si>
  <si>
    <t>17 0 01 00000</t>
  </si>
  <si>
    <t>Усовершенствование оборудования и зданий котельных</t>
  </si>
  <si>
    <t>Ремонт участков сетей теплоснабжения</t>
  </si>
  <si>
    <t>17 0 02 00000</t>
  </si>
  <si>
    <t>Ремонт водопроводных сетей</t>
  </si>
  <si>
    <t>17 0 03 00000</t>
  </si>
  <si>
    <t>Ремонт и модернизация канализационных сетей напорного и самотечного коллектора</t>
  </si>
  <si>
    <t>17 0 04 00000</t>
  </si>
  <si>
    <t>Модернизация и замена оборудования водозаборных узлов</t>
  </si>
  <si>
    <t>17 0 05 0000</t>
  </si>
  <si>
    <t>Проведение инвентаризации объектов жилищно-коммунального хозяйства и благоустройства</t>
  </si>
  <si>
    <t>17 0 09 00000</t>
  </si>
  <si>
    <t>Муниципальная программа "Формирование современной комфортной городской среды городского поселения Скоропусковский на 2018-2023 годы"</t>
  </si>
  <si>
    <t>16 1 01 00000</t>
  </si>
  <si>
    <t>Подпрограмма "Комфортная городская среда"</t>
  </si>
  <si>
    <t>16 1 00 00000</t>
  </si>
  <si>
    <t>Подпрограмма "Содержание и ремонт внутриквартальных дорог, тротуаров и дорог общего пользования</t>
  </si>
  <si>
    <t>16 4 00 00000</t>
  </si>
  <si>
    <t>16 4 01 00000</t>
  </si>
  <si>
    <t>16 4 02 00000</t>
  </si>
  <si>
    <t>Ремонт и усовершенствование покрытий дорог общего пользования и внутриквартальных дорог</t>
  </si>
  <si>
    <t>16 4 04 00000</t>
  </si>
  <si>
    <t>Подпрограмма "Доступная среда"</t>
  </si>
  <si>
    <t>16 5 00 00000</t>
  </si>
  <si>
    <t>Муниципальная программа "Муниципальное управление в городском поселении Скоропусковский на 2018-2020 годы"</t>
  </si>
  <si>
    <t>16 5 02 00000</t>
  </si>
  <si>
    <t>Подпрограмма "Создание условий для обеспечения комфортного проживания жителей в многоквартирных домах"</t>
  </si>
  <si>
    <t>16 3 00 00000</t>
  </si>
  <si>
    <t>16 3 01 00000</t>
  </si>
  <si>
    <t>Обеспечение своевременного качественного капитального ремонта общего имущества в многоквартирных домах</t>
  </si>
  <si>
    <t>16 3 03 00000</t>
  </si>
  <si>
    <t>Ремонт подъездов в многоквартирных домах</t>
  </si>
  <si>
    <t>16 3 04 00000</t>
  </si>
  <si>
    <t>Повышение класса энергетической эффективности многоквартирных домов</t>
  </si>
  <si>
    <t>Благоустройство общественных территорий</t>
  </si>
  <si>
    <t>16 1 02 00000</t>
  </si>
  <si>
    <t>Приобретение и установка детских игровых и спортивных площадок</t>
  </si>
  <si>
    <t>16 1 03 00000</t>
  </si>
  <si>
    <t>Подпрограмма "Благоустройство и озеленение территории городского поселения Скоропусковский"</t>
  </si>
  <si>
    <t>16 2 00 00000</t>
  </si>
  <si>
    <t>Уличное наружное освещение</t>
  </si>
  <si>
    <t>16 2 01 00000</t>
  </si>
  <si>
    <t>16 2 02 00000</t>
  </si>
  <si>
    <t>Поддержание территории поселения в нормативном состоянии</t>
  </si>
  <si>
    <t>16 2 03 00000</t>
  </si>
  <si>
    <t>Муниципальная программа "Развитие физической культуры и массового спорта в городском поселении Скоропусковский на 2019-2023 годы"</t>
  </si>
  <si>
    <t>Муниципальная программа "Обеспечение безопасности населения городского поселения Скоропусковский на 2017-2021 годы"</t>
  </si>
  <si>
    <t>Комплексное благоустройство дворовых территорий многоквартирных домов</t>
  </si>
  <si>
    <t>Обеспечение беспрепятственного доступа к объектам жилого фонда и социальной сферы маломобильных групп населения</t>
  </si>
  <si>
    <t>Содержание в чистоте и порядке дорог общего пользования, внутриквартальных дорог и тротуаров по территории городского поселения Скоропусковский</t>
  </si>
  <si>
    <t>95 0 00 09805</t>
  </si>
  <si>
    <t>Передача полномочий (части полномочий) по выдаче ордера на право производства земляных работ</t>
  </si>
  <si>
    <t>Обеспечение поддержания технического состояния общего имущества многоквартирных домов</t>
  </si>
  <si>
    <t>16 3 02 00000</t>
  </si>
  <si>
    <t>320</t>
  </si>
  <si>
    <t>Пособия, компенсации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</si>
  <si>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</si>
  <si>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16 3 06 00000</t>
  </si>
  <si>
    <t>16 3 05 00000</t>
  </si>
  <si>
    <t>Проведение кадастровых работ</t>
  </si>
  <si>
    <t>Проведение капитального ремонта в жилых помещениях муниципального жилого фонда</t>
  </si>
  <si>
    <t>16 4 03 00000</t>
  </si>
  <si>
    <t>Создание и ремонт парковочного пространства и тротуаров</t>
  </si>
  <si>
    <t>05 0 03 04400</t>
  </si>
  <si>
    <t>16 3 03 S0950</t>
  </si>
  <si>
    <t>16 4 02 S0240</t>
  </si>
  <si>
    <t>Иные межбюджетные трансферты на дополнительные мероприятия по развитию социальной сферы</t>
  </si>
  <si>
    <t>Реализация программ современной комфортной городской среды в части ремонта дворовых территорий</t>
  </si>
  <si>
    <t>Реализация программ современной комфортной городской среды в части капитального ремонта и ремонта автомобильных дорог общего пользования местного значения</t>
  </si>
  <si>
    <t>Предоставление доступа к электронным сервисам цифровой инфраструктуры в сфере жилищно-коммунального хозяйства</t>
  </si>
  <si>
    <t>Реализация программ современной комфортной городской среды в части ремонта подъездов в многоквартирных домах</t>
  </si>
  <si>
    <t>Реализация программ современной комфортной городской среды в части обустройства и установки детских игровых площадок</t>
  </si>
  <si>
    <t>16 1 F2 S2740</t>
  </si>
  <si>
    <t>17 0 D6 S0940</t>
  </si>
  <si>
    <t>16 1 F2 S1580</t>
  </si>
  <si>
    <t>13</t>
  </si>
  <si>
    <t>Другие общегосударственные вопросы</t>
  </si>
  <si>
    <t>95 0 04 99000</t>
  </si>
  <si>
    <t>Приложение №3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</si>
  <si>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</si>
  <si>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</si>
  <si>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</si>
  <si>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</si>
  <si>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"___" ________201__г. №__</t>
  </si>
  <si>
    <t>к Решению городского поселения</t>
  </si>
  <si>
    <t>Скоропусковский Сергиево-Посадского</t>
  </si>
  <si>
    <t xml:space="preserve">муниципального района </t>
  </si>
  <si>
    <t>от "25" декабря 2018г. №76/19-4</t>
  </si>
  <si>
    <t>830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</si>
</sst>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9"/>
      <name val="Arial"/>
      <family val="0"/>
    </font>
    <font>
      <sz val="10"/>
      <name val="Times New Roman Cyr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imes New Roman Cyr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wrapText="1"/>
    </xf>
    <xf numFmtId="172" fontId="11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172" fontId="12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0" fontId="5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52" fillId="0" borderId="2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0" fontId="52" fillId="0" borderId="2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49" fontId="10" fillId="0" borderId="12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11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8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9"/>
  <sheetViews>
    <sheetView tabSelected="1" view="pageBreakPreview" zoomScaleSheetLayoutView="100" zoomScalePageLayoutView="0" workbookViewId="0" topLeftCell="A5">
      <selection activeCell="I26" sqref="I26"/>
    </sheetView>
  </sheetViews>
  <sheetFormatPr defaultColWidth="9.140625" defaultRowHeight="12"/>
  <cols>
    <col min="2" max="2" width="9.140625" style="0" customWidth="1"/>
    <col min="3" max="3" width="35.57421875" style="0" customWidth="1"/>
    <col min="4" max="4" width="7.7109375" style="0" customWidth="1"/>
    <col min="5" max="5" width="8.57421875" style="0" customWidth="1"/>
    <col min="7" max="7" width="18.421875" style="0" customWidth="1"/>
    <col min="8" max="8" width="10.140625" style="0" customWidth="1"/>
    <col min="9" max="9" width="14.140625" style="0" customWidth="1"/>
  </cols>
  <sheetData>
    <row r="2" spans="7:9" ht="12.75" hidden="1">
      <c r="G2" s="62"/>
      <c r="H2" s="62"/>
      <c r="I2" s="62"/>
    </row>
    <row r="3" spans="7:9" ht="12.75" hidden="1">
      <c r="G3" s="62"/>
      <c r="H3" s="62"/>
      <c r="I3" s="62"/>
    </row>
    <row r="4" spans="7:9" ht="12.75" hidden="1">
      <c r="G4" s="62"/>
      <c r="H4" s="62"/>
      <c r="I4" s="62"/>
    </row>
    <row r="5" spans="7:9" ht="12.75">
      <c r="G5" s="62" t="s">
        <v>245</v>
      </c>
      <c r="H5" s="62"/>
      <c r="I5" s="62"/>
    </row>
    <row r="6" spans="7:9" ht="12.75">
      <c r="G6" s="62" t="s">
        <v>246</v>
      </c>
      <c r="H6" s="62"/>
      <c r="I6" s="62"/>
    </row>
    <row r="7" spans="7:9" ht="12.75">
      <c r="G7" s="62" t="s">
        <v>247</v>
      </c>
      <c r="H7" s="62"/>
      <c r="I7" s="62"/>
    </row>
    <row r="8" spans="7:9" ht="12.75">
      <c r="G8" s="62" t="s">
        <v>248</v>
      </c>
      <c r="H8" s="62"/>
      <c r="I8" s="62"/>
    </row>
    <row r="9" spans="7:9" ht="12.75">
      <c r="G9" s="62" t="s">
        <v>249</v>
      </c>
      <c r="H9" s="62"/>
      <c r="I9" s="62"/>
    </row>
    <row r="10" spans="7:9" ht="12.75">
      <c r="G10" s="62" t="s">
        <v>250</v>
      </c>
      <c r="H10" s="62"/>
      <c r="I10" s="62"/>
    </row>
    <row r="11" spans="7:9" ht="12.75">
      <c r="G11" s="62"/>
      <c r="H11" s="62"/>
      <c r="I11" s="62"/>
    </row>
    <row r="12" spans="7:9" ht="12.75">
      <c r="G12" s="62" t="s">
        <v>149</v>
      </c>
      <c r="H12" s="62"/>
      <c r="I12" s="62"/>
    </row>
    <row r="13" spans="7:9" ht="12.75">
      <c r="G13" s="62" t="s">
        <v>251</v>
      </c>
      <c r="H13" s="62"/>
      <c r="I13" s="62"/>
    </row>
    <row r="14" spans="7:9" ht="12.75">
      <c r="G14" s="62" t="s">
        <v>252</v>
      </c>
      <c r="H14" s="62"/>
      <c r="I14" s="62"/>
    </row>
    <row r="15" spans="7:9" ht="12.75">
      <c r="G15" s="62" t="s">
        <v>253</v>
      </c>
      <c r="H15" s="62"/>
      <c r="I15" s="62"/>
    </row>
    <row r="16" spans="7:9" ht="12.75">
      <c r="G16" s="62" t="s">
        <v>249</v>
      </c>
      <c r="H16" s="62"/>
      <c r="I16" s="62"/>
    </row>
    <row r="17" spans="1:9" ht="14.25" customHeight="1">
      <c r="A17" s="7"/>
      <c r="B17" s="7"/>
      <c r="C17" s="7"/>
      <c r="D17" s="7"/>
      <c r="E17" s="7"/>
      <c r="F17" s="7"/>
      <c r="G17" s="62" t="s">
        <v>254</v>
      </c>
      <c r="H17" s="62"/>
      <c r="I17" s="62"/>
    </row>
    <row r="18" spans="1:9" ht="16.5" customHeight="1">
      <c r="A18" s="7"/>
      <c r="B18" s="7"/>
      <c r="C18" s="7"/>
      <c r="D18" s="7"/>
      <c r="E18" s="7"/>
      <c r="F18" s="7"/>
      <c r="G18" s="13"/>
      <c r="H18" s="13"/>
      <c r="I18" s="13"/>
    </row>
    <row r="19" spans="1:9" s="1" customFormat="1" ht="36" customHeight="1">
      <c r="A19" s="97" t="s">
        <v>150</v>
      </c>
      <c r="B19" s="97"/>
      <c r="C19" s="97"/>
      <c r="D19" s="97"/>
      <c r="E19" s="97"/>
      <c r="F19" s="97"/>
      <c r="G19" s="97"/>
      <c r="H19" s="97"/>
      <c r="I19" s="97"/>
    </row>
    <row r="20" spans="1:9" s="1" customFormat="1" ht="15" customHeight="1">
      <c r="A20" s="8"/>
      <c r="B20" s="10"/>
      <c r="C20" s="11"/>
      <c r="D20" s="11"/>
      <c r="E20" s="11"/>
      <c r="F20" s="11"/>
      <c r="G20" s="11"/>
      <c r="H20" s="11"/>
      <c r="I20" s="12"/>
    </row>
    <row r="21" spans="1:9" s="1" customFormat="1" ht="19.5" customHeight="1">
      <c r="A21" s="64" t="s">
        <v>0</v>
      </c>
      <c r="B21" s="65"/>
      <c r="C21" s="66"/>
      <c r="D21" s="81" t="s">
        <v>84</v>
      </c>
      <c r="E21" s="81" t="s">
        <v>26</v>
      </c>
      <c r="F21" s="73" t="s">
        <v>27</v>
      </c>
      <c r="G21" s="73" t="s">
        <v>1</v>
      </c>
      <c r="H21" s="73" t="s">
        <v>2</v>
      </c>
      <c r="I21" s="81" t="s">
        <v>83</v>
      </c>
    </row>
    <row r="22" spans="1:9" s="1" customFormat="1" ht="30.75" customHeight="1">
      <c r="A22" s="67"/>
      <c r="B22" s="68"/>
      <c r="C22" s="69"/>
      <c r="D22" s="82"/>
      <c r="E22" s="82"/>
      <c r="F22" s="74"/>
      <c r="G22" s="74"/>
      <c r="H22" s="74"/>
      <c r="I22" s="82"/>
    </row>
    <row r="23" spans="1:10" s="1" customFormat="1" ht="47.25" customHeight="1">
      <c r="A23" s="56" t="s">
        <v>24</v>
      </c>
      <c r="B23" s="93"/>
      <c r="C23" s="94"/>
      <c r="D23" s="29"/>
      <c r="E23" s="29"/>
      <c r="F23" s="30"/>
      <c r="G23" s="30"/>
      <c r="H23" s="30"/>
      <c r="I23" s="31">
        <f>SUM(I24+I85+I92+I103+I151+I222+I228+I256+I244+I285)</f>
        <v>76343.69999999998</v>
      </c>
      <c r="J23" s="6"/>
    </row>
    <row r="24" spans="1:10" s="2" customFormat="1" ht="45" customHeight="1">
      <c r="A24" s="50" t="s">
        <v>4</v>
      </c>
      <c r="B24" s="51"/>
      <c r="C24" s="51"/>
      <c r="D24" s="20" t="s">
        <v>3</v>
      </c>
      <c r="E24" s="20" t="s">
        <v>28</v>
      </c>
      <c r="F24" s="20" t="s">
        <v>93</v>
      </c>
      <c r="G24" s="20"/>
      <c r="H24" s="20"/>
      <c r="I24" s="21">
        <f>SUM(I25+I45+I75+I30+I67+I80)</f>
        <v>20623.600000000002</v>
      </c>
      <c r="J24" s="6"/>
    </row>
    <row r="25" spans="1:10" s="2" customFormat="1" ht="62.25" customHeight="1">
      <c r="A25" s="84" t="s">
        <v>47</v>
      </c>
      <c r="B25" s="84"/>
      <c r="C25" s="84"/>
      <c r="D25" s="22" t="s">
        <v>3</v>
      </c>
      <c r="E25" s="22" t="s">
        <v>28</v>
      </c>
      <c r="F25" s="14" t="s">
        <v>29</v>
      </c>
      <c r="G25" s="14"/>
      <c r="H25" s="14"/>
      <c r="I25" s="15">
        <f>SUM(I26)</f>
        <v>1612.7</v>
      </c>
      <c r="J25" s="6"/>
    </row>
    <row r="26" spans="1:10" s="2" customFormat="1" ht="62.25" customHeight="1">
      <c r="A26" s="77" t="s">
        <v>136</v>
      </c>
      <c r="B26" s="78"/>
      <c r="C26" s="79"/>
      <c r="D26" s="24" t="s">
        <v>3</v>
      </c>
      <c r="E26" s="24" t="s">
        <v>28</v>
      </c>
      <c r="F26" s="16" t="s">
        <v>29</v>
      </c>
      <c r="G26" s="16" t="s">
        <v>141</v>
      </c>
      <c r="H26" s="16"/>
      <c r="I26" s="17">
        <f>SUM(I27)</f>
        <v>1612.7</v>
      </c>
      <c r="J26" s="6"/>
    </row>
    <row r="27" spans="1:10" s="2" customFormat="1" ht="36" customHeight="1">
      <c r="A27" s="80" t="s">
        <v>43</v>
      </c>
      <c r="B27" s="80"/>
      <c r="C27" s="80"/>
      <c r="D27" s="24" t="s">
        <v>3</v>
      </c>
      <c r="E27" s="24" t="s">
        <v>28</v>
      </c>
      <c r="F27" s="16" t="s">
        <v>29</v>
      </c>
      <c r="G27" s="16" t="s">
        <v>135</v>
      </c>
      <c r="H27" s="16"/>
      <c r="I27" s="17">
        <f>SUM(I28)</f>
        <v>1612.7</v>
      </c>
      <c r="J27" s="6"/>
    </row>
    <row r="28" spans="1:10" s="2" customFormat="1" ht="78" customHeight="1">
      <c r="A28" s="63" t="s">
        <v>94</v>
      </c>
      <c r="B28" s="63"/>
      <c r="C28" s="63"/>
      <c r="D28" s="24" t="s">
        <v>3</v>
      </c>
      <c r="E28" s="24" t="s">
        <v>28</v>
      </c>
      <c r="F28" s="16" t="s">
        <v>29</v>
      </c>
      <c r="G28" s="16" t="s">
        <v>135</v>
      </c>
      <c r="H28" s="16" t="s">
        <v>66</v>
      </c>
      <c r="I28" s="17">
        <f>SUM(I29)</f>
        <v>1612.7</v>
      </c>
      <c r="J28" s="6"/>
    </row>
    <row r="29" spans="1:10" s="2" customFormat="1" ht="48" customHeight="1">
      <c r="A29" s="75" t="s">
        <v>78</v>
      </c>
      <c r="B29" s="76"/>
      <c r="C29" s="76"/>
      <c r="D29" s="24" t="s">
        <v>3</v>
      </c>
      <c r="E29" s="24" t="s">
        <v>28</v>
      </c>
      <c r="F29" s="16" t="s">
        <v>29</v>
      </c>
      <c r="G29" s="16" t="s">
        <v>135</v>
      </c>
      <c r="H29" s="16" t="s">
        <v>67</v>
      </c>
      <c r="I29" s="17">
        <v>1612.7</v>
      </c>
      <c r="J29" s="6"/>
    </row>
    <row r="30" spans="1:10" s="2" customFormat="1" ht="79.5" customHeight="1">
      <c r="A30" s="83" t="s">
        <v>118</v>
      </c>
      <c r="B30" s="84"/>
      <c r="C30" s="84"/>
      <c r="D30" s="14" t="s">
        <v>3</v>
      </c>
      <c r="E30" s="14" t="s">
        <v>28</v>
      </c>
      <c r="F30" s="14" t="s">
        <v>30</v>
      </c>
      <c r="G30" s="14"/>
      <c r="H30" s="14"/>
      <c r="I30" s="15">
        <f>SUM(I31)</f>
        <v>2849.8999999999996</v>
      </c>
      <c r="J30" s="6"/>
    </row>
    <row r="31" spans="1:10" s="2" customFormat="1" ht="79.5" customHeight="1">
      <c r="A31" s="77" t="s">
        <v>136</v>
      </c>
      <c r="B31" s="78"/>
      <c r="C31" s="79"/>
      <c r="D31" s="24" t="s">
        <v>3</v>
      </c>
      <c r="E31" s="24" t="s">
        <v>28</v>
      </c>
      <c r="F31" s="16" t="s">
        <v>30</v>
      </c>
      <c r="G31" s="16" t="s">
        <v>141</v>
      </c>
      <c r="H31" s="14"/>
      <c r="I31" s="15">
        <f>SUM(I32+I35+I38+I42)</f>
        <v>2849.8999999999996</v>
      </c>
      <c r="J31" s="6"/>
    </row>
    <row r="32" spans="1:10" s="2" customFormat="1" ht="39.75" customHeight="1">
      <c r="A32" s="38" t="s">
        <v>50</v>
      </c>
      <c r="B32" s="39"/>
      <c r="C32" s="40"/>
      <c r="D32" s="18" t="s">
        <v>3</v>
      </c>
      <c r="E32" s="18" t="s">
        <v>28</v>
      </c>
      <c r="F32" s="18" t="s">
        <v>30</v>
      </c>
      <c r="G32" s="18" t="s">
        <v>142</v>
      </c>
      <c r="H32" s="18"/>
      <c r="I32" s="19">
        <f>SUM(I33)</f>
        <v>1771.9</v>
      </c>
      <c r="J32" s="6"/>
    </row>
    <row r="33" spans="1:10" s="2" customFormat="1" ht="79.5" customHeight="1">
      <c r="A33" s="63" t="s">
        <v>94</v>
      </c>
      <c r="B33" s="63"/>
      <c r="C33" s="63"/>
      <c r="D33" s="16" t="s">
        <v>3</v>
      </c>
      <c r="E33" s="16" t="s">
        <v>28</v>
      </c>
      <c r="F33" s="16" t="s">
        <v>30</v>
      </c>
      <c r="G33" s="16" t="s">
        <v>142</v>
      </c>
      <c r="H33" s="16" t="s">
        <v>66</v>
      </c>
      <c r="I33" s="17">
        <f>SUM(I34)</f>
        <v>1771.9</v>
      </c>
      <c r="J33" s="6"/>
    </row>
    <row r="34" spans="1:10" s="2" customFormat="1" ht="45" customHeight="1">
      <c r="A34" s="75" t="s">
        <v>78</v>
      </c>
      <c r="B34" s="76"/>
      <c r="C34" s="76"/>
      <c r="D34" s="16" t="s">
        <v>3</v>
      </c>
      <c r="E34" s="16" t="s">
        <v>28</v>
      </c>
      <c r="F34" s="16" t="s">
        <v>30</v>
      </c>
      <c r="G34" s="16" t="s">
        <v>142</v>
      </c>
      <c r="H34" s="16" t="s">
        <v>67</v>
      </c>
      <c r="I34" s="17">
        <v>1771.9</v>
      </c>
      <c r="J34" s="6"/>
    </row>
    <row r="35" spans="1:10" s="2" customFormat="1" ht="40.5" customHeight="1">
      <c r="A35" s="38" t="s">
        <v>124</v>
      </c>
      <c r="B35" s="39"/>
      <c r="C35" s="40"/>
      <c r="D35" s="18" t="s">
        <v>3</v>
      </c>
      <c r="E35" s="18" t="s">
        <v>28</v>
      </c>
      <c r="F35" s="18" t="s">
        <v>30</v>
      </c>
      <c r="G35" s="18" t="s">
        <v>140</v>
      </c>
      <c r="H35" s="18"/>
      <c r="I35" s="19">
        <f>SUM(I36)</f>
        <v>769.3</v>
      </c>
      <c r="J35" s="6"/>
    </row>
    <row r="36" spans="1:10" s="2" customFormat="1" ht="80.25" customHeight="1">
      <c r="A36" s="63" t="s">
        <v>94</v>
      </c>
      <c r="B36" s="63"/>
      <c r="C36" s="63"/>
      <c r="D36" s="16" t="s">
        <v>3</v>
      </c>
      <c r="E36" s="16" t="s">
        <v>28</v>
      </c>
      <c r="F36" s="16" t="s">
        <v>30</v>
      </c>
      <c r="G36" s="16" t="s">
        <v>140</v>
      </c>
      <c r="H36" s="16" t="s">
        <v>66</v>
      </c>
      <c r="I36" s="17">
        <f>SUM(I37)</f>
        <v>769.3</v>
      </c>
      <c r="J36" s="6"/>
    </row>
    <row r="37" spans="1:10" s="2" customFormat="1" ht="33.75" customHeight="1">
      <c r="A37" s="75" t="s">
        <v>78</v>
      </c>
      <c r="B37" s="76"/>
      <c r="C37" s="76"/>
      <c r="D37" s="16" t="s">
        <v>3</v>
      </c>
      <c r="E37" s="16" t="s">
        <v>28</v>
      </c>
      <c r="F37" s="16" t="s">
        <v>30</v>
      </c>
      <c r="G37" s="16" t="s">
        <v>140</v>
      </c>
      <c r="H37" s="16" t="s">
        <v>67</v>
      </c>
      <c r="I37" s="17">
        <v>769.3</v>
      </c>
      <c r="J37" s="6"/>
    </row>
    <row r="38" spans="1:10" s="2" customFormat="1" ht="42" customHeight="1">
      <c r="A38" s="38" t="s">
        <v>48</v>
      </c>
      <c r="B38" s="39"/>
      <c r="C38" s="40"/>
      <c r="D38" s="18" t="s">
        <v>3</v>
      </c>
      <c r="E38" s="18" t="s">
        <v>28</v>
      </c>
      <c r="F38" s="18" t="s">
        <v>30</v>
      </c>
      <c r="G38" s="18" t="s">
        <v>139</v>
      </c>
      <c r="H38" s="18"/>
      <c r="I38" s="19">
        <f>SUM(I39+I41)</f>
        <v>261</v>
      </c>
      <c r="J38" s="6"/>
    </row>
    <row r="39" spans="1:10" s="2" customFormat="1" ht="37.5" customHeight="1">
      <c r="A39" s="63" t="s">
        <v>95</v>
      </c>
      <c r="B39" s="63"/>
      <c r="C39" s="63"/>
      <c r="D39" s="16" t="s">
        <v>3</v>
      </c>
      <c r="E39" s="16" t="s">
        <v>28</v>
      </c>
      <c r="F39" s="16" t="s">
        <v>30</v>
      </c>
      <c r="G39" s="16" t="s">
        <v>139</v>
      </c>
      <c r="H39" s="16" t="s">
        <v>59</v>
      </c>
      <c r="I39" s="17">
        <f>SUM(I40)</f>
        <v>260</v>
      </c>
      <c r="J39" s="6"/>
    </row>
    <row r="40" spans="1:10" s="2" customFormat="1" ht="32.25" customHeight="1">
      <c r="A40" s="63" t="s">
        <v>96</v>
      </c>
      <c r="B40" s="63"/>
      <c r="C40" s="63"/>
      <c r="D40" s="16" t="s">
        <v>3</v>
      </c>
      <c r="E40" s="16" t="s">
        <v>28</v>
      </c>
      <c r="F40" s="16" t="s">
        <v>30</v>
      </c>
      <c r="G40" s="16" t="s">
        <v>139</v>
      </c>
      <c r="H40" s="16" t="s">
        <v>55</v>
      </c>
      <c r="I40" s="17">
        <v>260</v>
      </c>
      <c r="J40" s="6"/>
    </row>
    <row r="41" spans="1:10" s="2" customFormat="1" ht="26.25" customHeight="1">
      <c r="A41" s="35" t="s">
        <v>114</v>
      </c>
      <c r="B41" s="36"/>
      <c r="C41" s="37"/>
      <c r="D41" s="16" t="s">
        <v>3</v>
      </c>
      <c r="E41" s="16" t="s">
        <v>28</v>
      </c>
      <c r="F41" s="16" t="s">
        <v>30</v>
      </c>
      <c r="G41" s="16" t="s">
        <v>139</v>
      </c>
      <c r="H41" s="16" t="s">
        <v>116</v>
      </c>
      <c r="I41" s="17">
        <v>1</v>
      </c>
      <c r="J41" s="6"/>
    </row>
    <row r="42" spans="1:10" s="2" customFormat="1" ht="34.5" customHeight="1">
      <c r="A42" s="38" t="s">
        <v>138</v>
      </c>
      <c r="B42" s="39"/>
      <c r="C42" s="40"/>
      <c r="D42" s="18" t="s">
        <v>3</v>
      </c>
      <c r="E42" s="18" t="s">
        <v>28</v>
      </c>
      <c r="F42" s="18" t="s">
        <v>30</v>
      </c>
      <c r="G42" s="18" t="s">
        <v>137</v>
      </c>
      <c r="H42" s="18"/>
      <c r="I42" s="19">
        <f>SUM(I43)</f>
        <v>47.7</v>
      </c>
      <c r="J42" s="6"/>
    </row>
    <row r="43" spans="1:10" s="2" customFormat="1" ht="39" customHeight="1">
      <c r="A43" s="63" t="s">
        <v>95</v>
      </c>
      <c r="B43" s="63"/>
      <c r="C43" s="63"/>
      <c r="D43" s="16" t="s">
        <v>3</v>
      </c>
      <c r="E43" s="16" t="s">
        <v>28</v>
      </c>
      <c r="F43" s="16" t="s">
        <v>30</v>
      </c>
      <c r="G43" s="16" t="s">
        <v>137</v>
      </c>
      <c r="H43" s="16" t="s">
        <v>59</v>
      </c>
      <c r="I43" s="17">
        <f>SUM(I44)</f>
        <v>47.7</v>
      </c>
      <c r="J43" s="6"/>
    </row>
    <row r="44" spans="1:10" s="2" customFormat="1" ht="33.75" customHeight="1">
      <c r="A44" s="63" t="s">
        <v>96</v>
      </c>
      <c r="B44" s="63"/>
      <c r="C44" s="63"/>
      <c r="D44" s="16" t="s">
        <v>3</v>
      </c>
      <c r="E44" s="16" t="s">
        <v>28</v>
      </c>
      <c r="F44" s="16" t="s">
        <v>30</v>
      </c>
      <c r="G44" s="16" t="s">
        <v>137</v>
      </c>
      <c r="H44" s="16" t="s">
        <v>55</v>
      </c>
      <c r="I44" s="17">
        <v>47.7</v>
      </c>
      <c r="J44" s="6"/>
    </row>
    <row r="45" spans="1:10" s="2" customFormat="1" ht="81" customHeight="1">
      <c r="A45" s="95" t="s">
        <v>22</v>
      </c>
      <c r="B45" s="95"/>
      <c r="C45" s="95"/>
      <c r="D45" s="14" t="s">
        <v>3</v>
      </c>
      <c r="E45" s="14" t="s">
        <v>28</v>
      </c>
      <c r="F45" s="14" t="s">
        <v>31</v>
      </c>
      <c r="G45" s="14"/>
      <c r="H45" s="14"/>
      <c r="I45" s="15">
        <f>SUM(I46+I63)</f>
        <v>13873.7</v>
      </c>
      <c r="J45" s="6"/>
    </row>
    <row r="46" spans="1:10" s="2" customFormat="1" ht="59.25" customHeight="1">
      <c r="A46" s="77" t="s">
        <v>136</v>
      </c>
      <c r="B46" s="78"/>
      <c r="C46" s="79"/>
      <c r="D46" s="16" t="s">
        <v>3</v>
      </c>
      <c r="E46" s="16" t="s">
        <v>28</v>
      </c>
      <c r="F46" s="16" t="s">
        <v>31</v>
      </c>
      <c r="G46" s="16" t="s">
        <v>141</v>
      </c>
      <c r="H46" s="16"/>
      <c r="I46" s="17">
        <f>SUM(I47+I50+I53+I60+I57)</f>
        <v>13749.800000000001</v>
      </c>
      <c r="J46" s="6"/>
    </row>
    <row r="47" spans="1:10" s="2" customFormat="1" ht="39" customHeight="1">
      <c r="A47" s="38" t="s">
        <v>124</v>
      </c>
      <c r="B47" s="39"/>
      <c r="C47" s="40"/>
      <c r="D47" s="18" t="s">
        <v>3</v>
      </c>
      <c r="E47" s="18" t="s">
        <v>28</v>
      </c>
      <c r="F47" s="18" t="s">
        <v>31</v>
      </c>
      <c r="G47" s="18" t="s">
        <v>140</v>
      </c>
      <c r="H47" s="18"/>
      <c r="I47" s="19">
        <f>SUM(I48)</f>
        <v>8888.2</v>
      </c>
      <c r="J47" s="6"/>
    </row>
    <row r="48" spans="1:10" s="2" customFormat="1" ht="81" customHeight="1">
      <c r="A48" s="63" t="s">
        <v>94</v>
      </c>
      <c r="B48" s="63"/>
      <c r="C48" s="63"/>
      <c r="D48" s="16" t="s">
        <v>3</v>
      </c>
      <c r="E48" s="16" t="s">
        <v>28</v>
      </c>
      <c r="F48" s="16" t="s">
        <v>31</v>
      </c>
      <c r="G48" s="16" t="s">
        <v>140</v>
      </c>
      <c r="H48" s="16" t="s">
        <v>66</v>
      </c>
      <c r="I48" s="17">
        <f>SUM(I49)</f>
        <v>8888.2</v>
      </c>
      <c r="J48" s="6"/>
    </row>
    <row r="49" spans="1:10" s="2" customFormat="1" ht="43.5" customHeight="1">
      <c r="A49" s="75" t="s">
        <v>78</v>
      </c>
      <c r="B49" s="76"/>
      <c r="C49" s="76"/>
      <c r="D49" s="16" t="s">
        <v>3</v>
      </c>
      <c r="E49" s="16" t="s">
        <v>28</v>
      </c>
      <c r="F49" s="16" t="s">
        <v>31</v>
      </c>
      <c r="G49" s="16" t="s">
        <v>140</v>
      </c>
      <c r="H49" s="16" t="s">
        <v>67</v>
      </c>
      <c r="I49" s="17">
        <v>8888.2</v>
      </c>
      <c r="J49" s="6"/>
    </row>
    <row r="50" spans="1:10" s="2" customFormat="1" ht="54.75" customHeight="1">
      <c r="A50" s="80" t="s">
        <v>49</v>
      </c>
      <c r="B50" s="80"/>
      <c r="C50" s="80"/>
      <c r="D50" s="18" t="s">
        <v>3</v>
      </c>
      <c r="E50" s="18" t="s">
        <v>28</v>
      </c>
      <c r="F50" s="18" t="s">
        <v>31</v>
      </c>
      <c r="G50" s="18" t="s">
        <v>147</v>
      </c>
      <c r="H50" s="18"/>
      <c r="I50" s="19">
        <f>SUM(I51)</f>
        <v>2898.7</v>
      </c>
      <c r="J50" s="6"/>
    </row>
    <row r="51" spans="1:10" s="2" customFormat="1" ht="84" customHeight="1">
      <c r="A51" s="63" t="s">
        <v>94</v>
      </c>
      <c r="B51" s="63"/>
      <c r="C51" s="63"/>
      <c r="D51" s="16" t="s">
        <v>3</v>
      </c>
      <c r="E51" s="16" t="s">
        <v>28</v>
      </c>
      <c r="F51" s="16" t="s">
        <v>31</v>
      </c>
      <c r="G51" s="16" t="s">
        <v>147</v>
      </c>
      <c r="H51" s="16" t="s">
        <v>66</v>
      </c>
      <c r="I51" s="17">
        <f>SUM(I52)</f>
        <v>2898.7</v>
      </c>
      <c r="J51" s="6"/>
    </row>
    <row r="52" spans="1:10" s="2" customFormat="1" ht="41.25" customHeight="1">
      <c r="A52" s="75" t="s">
        <v>78</v>
      </c>
      <c r="B52" s="76"/>
      <c r="C52" s="76"/>
      <c r="D52" s="16" t="s">
        <v>3</v>
      </c>
      <c r="E52" s="16" t="s">
        <v>28</v>
      </c>
      <c r="F52" s="16" t="s">
        <v>31</v>
      </c>
      <c r="G52" s="16" t="s">
        <v>147</v>
      </c>
      <c r="H52" s="16" t="s">
        <v>67</v>
      </c>
      <c r="I52" s="17">
        <v>2898.7</v>
      </c>
      <c r="J52" s="6"/>
    </row>
    <row r="53" spans="1:10" s="2" customFormat="1" ht="41.25" customHeight="1">
      <c r="A53" s="80" t="s">
        <v>48</v>
      </c>
      <c r="B53" s="80"/>
      <c r="C53" s="80"/>
      <c r="D53" s="18" t="s">
        <v>3</v>
      </c>
      <c r="E53" s="18" t="s">
        <v>28</v>
      </c>
      <c r="F53" s="18" t="s">
        <v>31</v>
      </c>
      <c r="G53" s="18" t="s">
        <v>139</v>
      </c>
      <c r="H53" s="18"/>
      <c r="I53" s="19">
        <f>SUM(I54+I56)</f>
        <v>1370.4</v>
      </c>
      <c r="J53" s="6"/>
    </row>
    <row r="54" spans="1:10" s="2" customFormat="1" ht="50.25" customHeight="1">
      <c r="A54" s="63" t="s">
        <v>95</v>
      </c>
      <c r="B54" s="63"/>
      <c r="C54" s="63"/>
      <c r="D54" s="16" t="s">
        <v>3</v>
      </c>
      <c r="E54" s="16" t="s">
        <v>28</v>
      </c>
      <c r="F54" s="16" t="s">
        <v>31</v>
      </c>
      <c r="G54" s="16" t="s">
        <v>139</v>
      </c>
      <c r="H54" s="16" t="s">
        <v>59</v>
      </c>
      <c r="I54" s="17">
        <f>SUM(I55)</f>
        <v>1361.7</v>
      </c>
      <c r="J54" s="6"/>
    </row>
    <row r="55" spans="1:10" s="2" customFormat="1" ht="46.5" customHeight="1">
      <c r="A55" s="63" t="s">
        <v>96</v>
      </c>
      <c r="B55" s="63"/>
      <c r="C55" s="63"/>
      <c r="D55" s="16" t="s">
        <v>3</v>
      </c>
      <c r="E55" s="16" t="s">
        <v>28</v>
      </c>
      <c r="F55" s="16" t="s">
        <v>31</v>
      </c>
      <c r="G55" s="16" t="s">
        <v>139</v>
      </c>
      <c r="H55" s="16" t="s">
        <v>55</v>
      </c>
      <c r="I55" s="17">
        <v>1361.7</v>
      </c>
      <c r="J55" s="6"/>
    </row>
    <row r="56" spans="1:10" s="2" customFormat="1" ht="36.75" customHeight="1">
      <c r="A56" s="35" t="s">
        <v>114</v>
      </c>
      <c r="B56" s="36"/>
      <c r="C56" s="37"/>
      <c r="D56" s="16" t="s">
        <v>3</v>
      </c>
      <c r="E56" s="16" t="s">
        <v>28</v>
      </c>
      <c r="F56" s="16" t="s">
        <v>31</v>
      </c>
      <c r="G56" s="16" t="s">
        <v>139</v>
      </c>
      <c r="H56" s="16" t="s">
        <v>116</v>
      </c>
      <c r="I56" s="17">
        <v>8.7</v>
      </c>
      <c r="J56" s="6"/>
    </row>
    <row r="57" spans="1:10" s="2" customFormat="1" ht="36" customHeight="1">
      <c r="A57" s="38" t="s">
        <v>138</v>
      </c>
      <c r="B57" s="39"/>
      <c r="C57" s="40"/>
      <c r="D57" s="18" t="s">
        <v>3</v>
      </c>
      <c r="E57" s="18" t="s">
        <v>28</v>
      </c>
      <c r="F57" s="18" t="s">
        <v>31</v>
      </c>
      <c r="G57" s="18" t="s">
        <v>137</v>
      </c>
      <c r="H57" s="18"/>
      <c r="I57" s="19">
        <f>SUM(I58)</f>
        <v>492.5</v>
      </c>
      <c r="J57" s="6"/>
    </row>
    <row r="58" spans="1:10" s="2" customFormat="1" ht="46.5" customHeight="1">
      <c r="A58" s="63" t="s">
        <v>95</v>
      </c>
      <c r="B58" s="63"/>
      <c r="C58" s="63"/>
      <c r="D58" s="16" t="s">
        <v>3</v>
      </c>
      <c r="E58" s="16" t="s">
        <v>28</v>
      </c>
      <c r="F58" s="16" t="s">
        <v>31</v>
      </c>
      <c r="G58" s="16" t="s">
        <v>137</v>
      </c>
      <c r="H58" s="16" t="s">
        <v>59</v>
      </c>
      <c r="I58" s="17">
        <f>SUM(I59)</f>
        <v>492.5</v>
      </c>
      <c r="J58" s="6"/>
    </row>
    <row r="59" spans="1:10" s="2" customFormat="1" ht="46.5" customHeight="1">
      <c r="A59" s="63" t="s">
        <v>96</v>
      </c>
      <c r="B59" s="63"/>
      <c r="C59" s="63"/>
      <c r="D59" s="16" t="s">
        <v>3</v>
      </c>
      <c r="E59" s="16" t="s">
        <v>28</v>
      </c>
      <c r="F59" s="16" t="s">
        <v>31</v>
      </c>
      <c r="G59" s="16" t="s">
        <v>137</v>
      </c>
      <c r="H59" s="16" t="s">
        <v>55</v>
      </c>
      <c r="I59" s="17">
        <v>492.5</v>
      </c>
      <c r="J59" s="6"/>
    </row>
    <row r="60" spans="1:10" s="2" customFormat="1" ht="36" customHeight="1">
      <c r="A60" s="38" t="s">
        <v>145</v>
      </c>
      <c r="B60" s="39"/>
      <c r="C60" s="40"/>
      <c r="D60" s="18" t="s">
        <v>3</v>
      </c>
      <c r="E60" s="18" t="s">
        <v>28</v>
      </c>
      <c r="F60" s="18" t="s">
        <v>31</v>
      </c>
      <c r="G60" s="18" t="s">
        <v>146</v>
      </c>
      <c r="H60" s="18"/>
      <c r="I60" s="19">
        <f>SUM(I61)</f>
        <v>100</v>
      </c>
      <c r="J60" s="6"/>
    </row>
    <row r="61" spans="1:10" s="2" customFormat="1" ht="46.5" customHeight="1">
      <c r="A61" s="63" t="s">
        <v>95</v>
      </c>
      <c r="B61" s="63"/>
      <c r="C61" s="63"/>
      <c r="D61" s="16" t="s">
        <v>3</v>
      </c>
      <c r="E61" s="16" t="s">
        <v>28</v>
      </c>
      <c r="F61" s="16" t="s">
        <v>31</v>
      </c>
      <c r="G61" s="16" t="s">
        <v>146</v>
      </c>
      <c r="H61" s="16" t="s">
        <v>59</v>
      </c>
      <c r="I61" s="17">
        <f>SUM(I62)</f>
        <v>100</v>
      </c>
      <c r="J61" s="6"/>
    </row>
    <row r="62" spans="1:10" s="2" customFormat="1" ht="46.5" customHeight="1">
      <c r="A62" s="63" t="s">
        <v>96</v>
      </c>
      <c r="B62" s="63"/>
      <c r="C62" s="63"/>
      <c r="D62" s="16" t="s">
        <v>3</v>
      </c>
      <c r="E62" s="16" t="s">
        <v>28</v>
      </c>
      <c r="F62" s="16" t="s">
        <v>31</v>
      </c>
      <c r="G62" s="16" t="s">
        <v>146</v>
      </c>
      <c r="H62" s="16" t="s">
        <v>55</v>
      </c>
      <c r="I62" s="17">
        <v>100</v>
      </c>
      <c r="J62" s="6"/>
    </row>
    <row r="63" spans="1:10" s="2" customFormat="1" ht="37.5" customHeight="1">
      <c r="A63" s="72" t="s">
        <v>132</v>
      </c>
      <c r="B63" s="51"/>
      <c r="C63" s="51"/>
      <c r="D63" s="16" t="s">
        <v>3</v>
      </c>
      <c r="E63" s="16" t="s">
        <v>28</v>
      </c>
      <c r="F63" s="16" t="s">
        <v>31</v>
      </c>
      <c r="G63" s="16" t="s">
        <v>80</v>
      </c>
      <c r="H63" s="16"/>
      <c r="I63" s="17">
        <f>SUM(I64)</f>
        <v>123.9</v>
      </c>
      <c r="J63" s="6"/>
    </row>
    <row r="64" spans="1:10" s="2" customFormat="1" ht="46.5" customHeight="1">
      <c r="A64" s="38" t="s">
        <v>218</v>
      </c>
      <c r="B64" s="39"/>
      <c r="C64" s="40"/>
      <c r="D64" s="18" t="s">
        <v>3</v>
      </c>
      <c r="E64" s="18" t="s">
        <v>28</v>
      </c>
      <c r="F64" s="18" t="s">
        <v>31</v>
      </c>
      <c r="G64" s="18" t="s">
        <v>217</v>
      </c>
      <c r="H64" s="18"/>
      <c r="I64" s="19">
        <f>SUM(I65)</f>
        <v>123.9</v>
      </c>
      <c r="J64" s="6"/>
    </row>
    <row r="65" spans="1:10" s="2" customFormat="1" ht="33.75" customHeight="1">
      <c r="A65" s="35" t="s">
        <v>91</v>
      </c>
      <c r="B65" s="36"/>
      <c r="C65" s="37"/>
      <c r="D65" s="16" t="s">
        <v>3</v>
      </c>
      <c r="E65" s="16" t="s">
        <v>28</v>
      </c>
      <c r="F65" s="16" t="s">
        <v>31</v>
      </c>
      <c r="G65" s="16" t="s">
        <v>217</v>
      </c>
      <c r="H65" s="16" t="s">
        <v>89</v>
      </c>
      <c r="I65" s="17">
        <f>SUM(I66)</f>
        <v>123.9</v>
      </c>
      <c r="J65" s="6"/>
    </row>
    <row r="66" spans="1:10" s="2" customFormat="1" ht="36" customHeight="1">
      <c r="A66" s="35" t="s">
        <v>90</v>
      </c>
      <c r="B66" s="36"/>
      <c r="C66" s="37"/>
      <c r="D66" s="16" t="s">
        <v>3</v>
      </c>
      <c r="E66" s="16" t="s">
        <v>28</v>
      </c>
      <c r="F66" s="16" t="s">
        <v>31</v>
      </c>
      <c r="G66" s="16" t="s">
        <v>217</v>
      </c>
      <c r="H66" s="16" t="s">
        <v>53</v>
      </c>
      <c r="I66" s="17">
        <v>123.9</v>
      </c>
      <c r="J66" s="6"/>
    </row>
    <row r="67" spans="1:10" s="2" customFormat="1" ht="69.75" customHeight="1">
      <c r="A67" s="56" t="s">
        <v>88</v>
      </c>
      <c r="B67" s="57"/>
      <c r="C67" s="58"/>
      <c r="D67" s="14" t="s">
        <v>3</v>
      </c>
      <c r="E67" s="14" t="s">
        <v>28</v>
      </c>
      <c r="F67" s="14" t="s">
        <v>87</v>
      </c>
      <c r="G67" s="14"/>
      <c r="H67" s="14"/>
      <c r="I67" s="15">
        <f>SUM(I68)</f>
        <v>591.2</v>
      </c>
      <c r="J67" s="6"/>
    </row>
    <row r="68" spans="1:10" s="2" customFormat="1" ht="31.5" customHeight="1">
      <c r="A68" s="72" t="s">
        <v>132</v>
      </c>
      <c r="B68" s="51"/>
      <c r="C68" s="51"/>
      <c r="D68" s="16" t="s">
        <v>3</v>
      </c>
      <c r="E68" s="16" t="s">
        <v>28</v>
      </c>
      <c r="F68" s="16" t="s">
        <v>87</v>
      </c>
      <c r="G68" s="16" t="s">
        <v>80</v>
      </c>
      <c r="H68" s="14"/>
      <c r="I68" s="19">
        <f>SUM(I69+I72)</f>
        <v>591.2</v>
      </c>
      <c r="J68" s="6"/>
    </row>
    <row r="69" spans="1:10" s="2" customFormat="1" ht="49.5" customHeight="1">
      <c r="A69" s="38" t="s">
        <v>128</v>
      </c>
      <c r="B69" s="39"/>
      <c r="C69" s="40"/>
      <c r="D69" s="18" t="s">
        <v>3</v>
      </c>
      <c r="E69" s="18" t="s">
        <v>28</v>
      </c>
      <c r="F69" s="18" t="s">
        <v>87</v>
      </c>
      <c r="G69" s="18" t="s">
        <v>127</v>
      </c>
      <c r="H69" s="14"/>
      <c r="I69" s="19">
        <f>SUM(I70)</f>
        <v>402</v>
      </c>
      <c r="J69" s="6"/>
    </row>
    <row r="70" spans="1:10" s="2" customFormat="1" ht="28.5" customHeight="1">
      <c r="A70" s="35" t="s">
        <v>91</v>
      </c>
      <c r="B70" s="36"/>
      <c r="C70" s="37"/>
      <c r="D70" s="16" t="s">
        <v>3</v>
      </c>
      <c r="E70" s="16" t="s">
        <v>28</v>
      </c>
      <c r="F70" s="16" t="s">
        <v>87</v>
      </c>
      <c r="G70" s="16" t="s">
        <v>127</v>
      </c>
      <c r="H70" s="16" t="s">
        <v>89</v>
      </c>
      <c r="I70" s="17">
        <f>SUM(I71)</f>
        <v>402</v>
      </c>
      <c r="J70" s="6"/>
    </row>
    <row r="71" spans="1:10" s="2" customFormat="1" ht="27.75" customHeight="1">
      <c r="A71" s="35" t="s">
        <v>90</v>
      </c>
      <c r="B71" s="36"/>
      <c r="C71" s="37"/>
      <c r="D71" s="16" t="s">
        <v>3</v>
      </c>
      <c r="E71" s="16" t="s">
        <v>28</v>
      </c>
      <c r="F71" s="16" t="s">
        <v>87</v>
      </c>
      <c r="G71" s="16" t="s">
        <v>127</v>
      </c>
      <c r="H71" s="16" t="s">
        <v>53</v>
      </c>
      <c r="I71" s="17">
        <v>402</v>
      </c>
      <c r="J71" s="6"/>
    </row>
    <row r="72" spans="1:10" s="2" customFormat="1" ht="51.75" customHeight="1">
      <c r="A72" s="38" t="s">
        <v>129</v>
      </c>
      <c r="B72" s="39"/>
      <c r="C72" s="40"/>
      <c r="D72" s="18" t="s">
        <v>3</v>
      </c>
      <c r="E72" s="18" t="s">
        <v>28</v>
      </c>
      <c r="F72" s="18" t="s">
        <v>87</v>
      </c>
      <c r="G72" s="18" t="s">
        <v>126</v>
      </c>
      <c r="H72" s="14"/>
      <c r="I72" s="19">
        <f>SUM(I73)</f>
        <v>189.2</v>
      </c>
      <c r="J72" s="6"/>
    </row>
    <row r="73" spans="1:10" s="2" customFormat="1" ht="34.5" customHeight="1">
      <c r="A73" s="35" t="s">
        <v>91</v>
      </c>
      <c r="B73" s="36"/>
      <c r="C73" s="37"/>
      <c r="D73" s="16" t="s">
        <v>3</v>
      </c>
      <c r="E73" s="16" t="s">
        <v>28</v>
      </c>
      <c r="F73" s="16" t="s">
        <v>87</v>
      </c>
      <c r="G73" s="16" t="s">
        <v>126</v>
      </c>
      <c r="H73" s="16" t="s">
        <v>89</v>
      </c>
      <c r="I73" s="17">
        <f>SUM(I74)</f>
        <v>189.2</v>
      </c>
      <c r="J73" s="6"/>
    </row>
    <row r="74" spans="1:10" s="2" customFormat="1" ht="33" customHeight="1">
      <c r="A74" s="35" t="s">
        <v>90</v>
      </c>
      <c r="B74" s="36"/>
      <c r="C74" s="37"/>
      <c r="D74" s="16" t="s">
        <v>3</v>
      </c>
      <c r="E74" s="16" t="s">
        <v>28</v>
      </c>
      <c r="F74" s="16" t="s">
        <v>87</v>
      </c>
      <c r="G74" s="16" t="s">
        <v>126</v>
      </c>
      <c r="H74" s="16" t="s">
        <v>53</v>
      </c>
      <c r="I74" s="17">
        <v>189.2</v>
      </c>
      <c r="J74" s="6"/>
    </row>
    <row r="75" spans="1:10" s="2" customFormat="1" ht="27" customHeight="1">
      <c r="A75" s="83" t="s">
        <v>17</v>
      </c>
      <c r="B75" s="83"/>
      <c r="C75" s="83"/>
      <c r="D75" s="22" t="s">
        <v>3</v>
      </c>
      <c r="E75" s="22" t="s">
        <v>28</v>
      </c>
      <c r="F75" s="22" t="s">
        <v>35</v>
      </c>
      <c r="G75" s="14"/>
      <c r="H75" s="14"/>
      <c r="I75" s="15">
        <f>SUM(I76)</f>
        <v>600</v>
      </c>
      <c r="J75" s="6"/>
    </row>
    <row r="76" spans="1:10" s="2" customFormat="1" ht="27" customHeight="1">
      <c r="A76" s="35" t="s">
        <v>132</v>
      </c>
      <c r="B76" s="36"/>
      <c r="C76" s="37"/>
      <c r="D76" s="24" t="s">
        <v>3</v>
      </c>
      <c r="E76" s="24" t="s">
        <v>28</v>
      </c>
      <c r="F76" s="24" t="s">
        <v>35</v>
      </c>
      <c r="G76" s="16" t="s">
        <v>73</v>
      </c>
      <c r="H76" s="16"/>
      <c r="I76" s="17">
        <f>SUM(I77)</f>
        <v>600</v>
      </c>
      <c r="J76" s="6"/>
    </row>
    <row r="77" spans="1:10" s="2" customFormat="1" ht="27" customHeight="1">
      <c r="A77" s="54" t="s">
        <v>44</v>
      </c>
      <c r="B77" s="54"/>
      <c r="C77" s="54"/>
      <c r="D77" s="26" t="s">
        <v>3</v>
      </c>
      <c r="E77" s="26" t="s">
        <v>28</v>
      </c>
      <c r="F77" s="26" t="s">
        <v>35</v>
      </c>
      <c r="G77" s="26" t="s">
        <v>79</v>
      </c>
      <c r="H77" s="18"/>
      <c r="I77" s="19">
        <f>SUM(I78)</f>
        <v>600</v>
      </c>
      <c r="J77" s="6"/>
    </row>
    <row r="78" spans="1:10" s="2" customFormat="1" ht="27" customHeight="1">
      <c r="A78" s="72" t="s">
        <v>97</v>
      </c>
      <c r="B78" s="72"/>
      <c r="C78" s="72"/>
      <c r="D78" s="24" t="s">
        <v>3</v>
      </c>
      <c r="E78" s="24" t="s">
        <v>28</v>
      </c>
      <c r="F78" s="24" t="s">
        <v>35</v>
      </c>
      <c r="G78" s="24" t="s">
        <v>79</v>
      </c>
      <c r="H78" s="24" t="s">
        <v>64</v>
      </c>
      <c r="I78" s="17">
        <f>SUM(I79)</f>
        <v>600</v>
      </c>
      <c r="J78" s="6"/>
    </row>
    <row r="79" spans="1:10" s="2" customFormat="1" ht="27" customHeight="1">
      <c r="A79" s="72" t="s">
        <v>45</v>
      </c>
      <c r="B79" s="72"/>
      <c r="C79" s="72"/>
      <c r="D79" s="24" t="s">
        <v>3</v>
      </c>
      <c r="E79" s="24" t="s">
        <v>28</v>
      </c>
      <c r="F79" s="24" t="s">
        <v>35</v>
      </c>
      <c r="G79" s="24" t="s">
        <v>79</v>
      </c>
      <c r="H79" s="24" t="s">
        <v>63</v>
      </c>
      <c r="I79" s="17">
        <v>600</v>
      </c>
      <c r="J79" s="6"/>
    </row>
    <row r="80" spans="1:10" s="2" customFormat="1" ht="33.75" customHeight="1">
      <c r="A80" s="56" t="s">
        <v>243</v>
      </c>
      <c r="B80" s="57"/>
      <c r="C80" s="58"/>
      <c r="D80" s="22" t="s">
        <v>3</v>
      </c>
      <c r="E80" s="22" t="s">
        <v>28</v>
      </c>
      <c r="F80" s="22" t="s">
        <v>242</v>
      </c>
      <c r="G80" s="22"/>
      <c r="H80" s="22"/>
      <c r="I80" s="15">
        <f>SUM(I81)</f>
        <v>1096.1</v>
      </c>
      <c r="J80" s="6"/>
    </row>
    <row r="81" spans="1:10" s="2" customFormat="1" ht="27" customHeight="1">
      <c r="A81" s="35" t="s">
        <v>132</v>
      </c>
      <c r="B81" s="36"/>
      <c r="C81" s="37"/>
      <c r="D81" s="24" t="s">
        <v>3</v>
      </c>
      <c r="E81" s="24" t="s">
        <v>28</v>
      </c>
      <c r="F81" s="24" t="s">
        <v>242</v>
      </c>
      <c r="G81" s="24" t="s">
        <v>80</v>
      </c>
      <c r="H81" s="24"/>
      <c r="I81" s="17">
        <f>SUM(I82)</f>
        <v>1096.1</v>
      </c>
      <c r="J81" s="6"/>
    </row>
    <row r="82" spans="1:10" s="2" customFormat="1" ht="36" customHeight="1">
      <c r="A82" s="38" t="s">
        <v>48</v>
      </c>
      <c r="B82" s="39"/>
      <c r="C82" s="40"/>
      <c r="D82" s="26" t="s">
        <v>3</v>
      </c>
      <c r="E82" s="26" t="s">
        <v>28</v>
      </c>
      <c r="F82" s="26" t="s">
        <v>242</v>
      </c>
      <c r="G82" s="26" t="s">
        <v>244</v>
      </c>
      <c r="H82" s="26"/>
      <c r="I82" s="19">
        <f>SUM(I83)</f>
        <v>1096.1</v>
      </c>
      <c r="J82" s="6"/>
    </row>
    <row r="83" spans="1:10" s="2" customFormat="1" ht="39.75" customHeight="1">
      <c r="A83" s="35" t="s">
        <v>95</v>
      </c>
      <c r="B83" s="36"/>
      <c r="C83" s="37"/>
      <c r="D83" s="24" t="s">
        <v>3</v>
      </c>
      <c r="E83" s="24" t="s">
        <v>28</v>
      </c>
      <c r="F83" s="24" t="s">
        <v>242</v>
      </c>
      <c r="G83" s="24" t="s">
        <v>244</v>
      </c>
      <c r="H83" s="24" t="s">
        <v>64</v>
      </c>
      <c r="I83" s="17">
        <f>SUM(I84)</f>
        <v>1096.1</v>
      </c>
      <c r="J83" s="6"/>
    </row>
    <row r="84" spans="1:10" s="2" customFormat="1" ht="42.75" customHeight="1">
      <c r="A84" s="35" t="s">
        <v>96</v>
      </c>
      <c r="B84" s="36"/>
      <c r="C84" s="37"/>
      <c r="D84" s="24" t="s">
        <v>3</v>
      </c>
      <c r="E84" s="24" t="s">
        <v>28</v>
      </c>
      <c r="F84" s="24" t="s">
        <v>242</v>
      </c>
      <c r="G84" s="24" t="s">
        <v>244</v>
      </c>
      <c r="H84" s="24" t="s">
        <v>255</v>
      </c>
      <c r="I84" s="17">
        <v>1096.1</v>
      </c>
      <c r="J84" s="6"/>
    </row>
    <row r="85" spans="1:10" s="2" customFormat="1" ht="34.5" customHeight="1">
      <c r="A85" s="50" t="s">
        <v>5</v>
      </c>
      <c r="B85" s="96"/>
      <c r="C85" s="96"/>
      <c r="D85" s="20" t="s">
        <v>3</v>
      </c>
      <c r="E85" s="20" t="s">
        <v>29</v>
      </c>
      <c r="F85" s="20" t="s">
        <v>93</v>
      </c>
      <c r="G85" s="20"/>
      <c r="H85" s="20"/>
      <c r="I85" s="21">
        <f aca="true" t="shared" si="0" ref="I85:I90">SUM(I86)</f>
        <v>316</v>
      </c>
      <c r="J85" s="6"/>
    </row>
    <row r="86" spans="1:10" s="2" customFormat="1" ht="36" customHeight="1">
      <c r="A86" s="83" t="s">
        <v>6</v>
      </c>
      <c r="B86" s="84"/>
      <c r="C86" s="84"/>
      <c r="D86" s="14" t="s">
        <v>3</v>
      </c>
      <c r="E86" s="14" t="s">
        <v>29</v>
      </c>
      <c r="F86" s="14" t="s">
        <v>30</v>
      </c>
      <c r="G86" s="14"/>
      <c r="H86" s="14"/>
      <c r="I86" s="15">
        <f t="shared" si="0"/>
        <v>316</v>
      </c>
      <c r="J86" s="6"/>
    </row>
    <row r="87" spans="1:10" s="2" customFormat="1" ht="36" customHeight="1">
      <c r="A87" s="72" t="s">
        <v>6</v>
      </c>
      <c r="B87" s="51"/>
      <c r="C87" s="51"/>
      <c r="D87" s="16" t="s">
        <v>3</v>
      </c>
      <c r="E87" s="16" t="s">
        <v>29</v>
      </c>
      <c r="F87" s="16" t="s">
        <v>30</v>
      </c>
      <c r="G87" s="16" t="s">
        <v>130</v>
      </c>
      <c r="H87" s="16"/>
      <c r="I87" s="17">
        <f t="shared" si="0"/>
        <v>316</v>
      </c>
      <c r="J87" s="6"/>
    </row>
    <row r="88" spans="1:10" s="2" customFormat="1" ht="48.75" customHeight="1">
      <c r="A88" s="38" t="s">
        <v>133</v>
      </c>
      <c r="B88" s="39"/>
      <c r="C88" s="40"/>
      <c r="D88" s="18" t="s">
        <v>3</v>
      </c>
      <c r="E88" s="18" t="s">
        <v>29</v>
      </c>
      <c r="F88" s="18" t="s">
        <v>30</v>
      </c>
      <c r="G88" s="18" t="s">
        <v>131</v>
      </c>
      <c r="H88" s="18"/>
      <c r="I88" s="19">
        <f t="shared" si="0"/>
        <v>316</v>
      </c>
      <c r="J88" s="6"/>
    </row>
    <row r="89" spans="1:10" s="2" customFormat="1" ht="48.75" customHeight="1">
      <c r="A89" s="63" t="s">
        <v>7</v>
      </c>
      <c r="B89" s="63"/>
      <c r="C89" s="63"/>
      <c r="D89" s="16" t="s">
        <v>3</v>
      </c>
      <c r="E89" s="16" t="s">
        <v>29</v>
      </c>
      <c r="F89" s="16" t="s">
        <v>30</v>
      </c>
      <c r="G89" s="16" t="s">
        <v>106</v>
      </c>
      <c r="H89" s="16"/>
      <c r="I89" s="17">
        <f>SUM(I90)</f>
        <v>316</v>
      </c>
      <c r="J89" s="6"/>
    </row>
    <row r="90" spans="1:10" s="2" customFormat="1" ht="57.75" customHeight="1">
      <c r="A90" s="63" t="s">
        <v>98</v>
      </c>
      <c r="B90" s="63"/>
      <c r="C90" s="63"/>
      <c r="D90" s="16" t="s">
        <v>3</v>
      </c>
      <c r="E90" s="16" t="s">
        <v>29</v>
      </c>
      <c r="F90" s="16" t="s">
        <v>30</v>
      </c>
      <c r="G90" s="16" t="s">
        <v>106</v>
      </c>
      <c r="H90" s="16" t="s">
        <v>66</v>
      </c>
      <c r="I90" s="17">
        <f t="shared" si="0"/>
        <v>316</v>
      </c>
      <c r="J90" s="6"/>
    </row>
    <row r="91" spans="1:10" s="2" customFormat="1" ht="37.5" customHeight="1">
      <c r="A91" s="75" t="s">
        <v>78</v>
      </c>
      <c r="B91" s="76"/>
      <c r="C91" s="76"/>
      <c r="D91" s="16" t="s">
        <v>3</v>
      </c>
      <c r="E91" s="16" t="s">
        <v>29</v>
      </c>
      <c r="F91" s="16" t="s">
        <v>30</v>
      </c>
      <c r="G91" s="16" t="s">
        <v>106</v>
      </c>
      <c r="H91" s="16" t="s">
        <v>67</v>
      </c>
      <c r="I91" s="17">
        <v>316</v>
      </c>
      <c r="J91" s="6"/>
    </row>
    <row r="92" spans="1:10" s="2" customFormat="1" ht="48.75" customHeight="1">
      <c r="A92" s="50" t="s">
        <v>8</v>
      </c>
      <c r="B92" s="96"/>
      <c r="C92" s="96"/>
      <c r="D92" s="20" t="s">
        <v>3</v>
      </c>
      <c r="E92" s="20" t="s">
        <v>30</v>
      </c>
      <c r="F92" s="20" t="s">
        <v>93</v>
      </c>
      <c r="G92" s="20"/>
      <c r="H92" s="20"/>
      <c r="I92" s="21">
        <f>SUM(I93+I98)</f>
        <v>745.9</v>
      </c>
      <c r="J92" s="6"/>
    </row>
    <row r="93" spans="1:10" s="2" customFormat="1" ht="64.5" customHeight="1">
      <c r="A93" s="83" t="s">
        <v>23</v>
      </c>
      <c r="B93" s="84"/>
      <c r="C93" s="84"/>
      <c r="D93" s="14" t="s">
        <v>3</v>
      </c>
      <c r="E93" s="14" t="s">
        <v>30</v>
      </c>
      <c r="F93" s="22" t="s">
        <v>36</v>
      </c>
      <c r="G93" s="14"/>
      <c r="H93" s="14"/>
      <c r="I93" s="23">
        <f>SUM(I94)</f>
        <v>657.6</v>
      </c>
      <c r="J93" s="6"/>
    </row>
    <row r="94" spans="1:10" s="2" customFormat="1" ht="53.25" customHeight="1">
      <c r="A94" s="35" t="s">
        <v>213</v>
      </c>
      <c r="B94" s="36"/>
      <c r="C94" s="37"/>
      <c r="D94" s="16" t="s">
        <v>3</v>
      </c>
      <c r="E94" s="16" t="s">
        <v>30</v>
      </c>
      <c r="F94" s="24" t="s">
        <v>36</v>
      </c>
      <c r="G94" s="16" t="s">
        <v>120</v>
      </c>
      <c r="H94" s="16"/>
      <c r="I94" s="25">
        <f>SUM(I95)</f>
        <v>657.6</v>
      </c>
      <c r="J94" s="6"/>
    </row>
    <row r="95" spans="1:10" s="2" customFormat="1" ht="67.5" customHeight="1">
      <c r="A95" s="54" t="s">
        <v>23</v>
      </c>
      <c r="B95" s="55"/>
      <c r="C95" s="55"/>
      <c r="D95" s="18" t="s">
        <v>3</v>
      </c>
      <c r="E95" s="18" t="s">
        <v>30</v>
      </c>
      <c r="F95" s="26" t="s">
        <v>36</v>
      </c>
      <c r="G95" s="26" t="s">
        <v>121</v>
      </c>
      <c r="H95" s="18"/>
      <c r="I95" s="27">
        <f>SUM(I96)</f>
        <v>657.6</v>
      </c>
      <c r="J95" s="6"/>
    </row>
    <row r="96" spans="1:10" s="2" customFormat="1" ht="36" customHeight="1">
      <c r="A96" s="35" t="s">
        <v>95</v>
      </c>
      <c r="B96" s="36"/>
      <c r="C96" s="37"/>
      <c r="D96" s="16" t="s">
        <v>3</v>
      </c>
      <c r="E96" s="16" t="s">
        <v>30</v>
      </c>
      <c r="F96" s="24" t="s">
        <v>36</v>
      </c>
      <c r="G96" s="24" t="s">
        <v>119</v>
      </c>
      <c r="H96" s="16" t="s">
        <v>59</v>
      </c>
      <c r="I96" s="25">
        <f>SUM(I97)</f>
        <v>657.6</v>
      </c>
      <c r="J96" s="6"/>
    </row>
    <row r="97" spans="1:10" s="2" customFormat="1" ht="41.25" customHeight="1">
      <c r="A97" s="35" t="s">
        <v>96</v>
      </c>
      <c r="B97" s="36"/>
      <c r="C97" s="37"/>
      <c r="D97" s="16" t="s">
        <v>3</v>
      </c>
      <c r="E97" s="16" t="s">
        <v>30</v>
      </c>
      <c r="F97" s="24" t="s">
        <v>36</v>
      </c>
      <c r="G97" s="24" t="s">
        <v>119</v>
      </c>
      <c r="H97" s="16" t="s">
        <v>55</v>
      </c>
      <c r="I97" s="17">
        <v>657.6</v>
      </c>
      <c r="J97" s="6"/>
    </row>
    <row r="98" spans="1:10" s="2" customFormat="1" ht="54" customHeight="1">
      <c r="A98" s="44" t="s">
        <v>9</v>
      </c>
      <c r="B98" s="85"/>
      <c r="C98" s="86"/>
      <c r="D98" s="14" t="s">
        <v>3</v>
      </c>
      <c r="E98" s="14" t="s">
        <v>30</v>
      </c>
      <c r="F98" s="14" t="s">
        <v>37</v>
      </c>
      <c r="G98" s="14"/>
      <c r="H98" s="14"/>
      <c r="I98" s="15">
        <f>SUM(I100)</f>
        <v>88.3</v>
      </c>
      <c r="J98" s="6"/>
    </row>
    <row r="99" spans="1:10" s="2" customFormat="1" ht="54" customHeight="1">
      <c r="A99" s="35" t="s">
        <v>213</v>
      </c>
      <c r="B99" s="36"/>
      <c r="C99" s="37"/>
      <c r="D99" s="16" t="s">
        <v>3</v>
      </c>
      <c r="E99" s="16" t="s">
        <v>30</v>
      </c>
      <c r="F99" s="16" t="s">
        <v>37</v>
      </c>
      <c r="G99" s="16" t="s">
        <v>120</v>
      </c>
      <c r="H99" s="16"/>
      <c r="I99" s="17">
        <f>SUM(I100)</f>
        <v>88.3</v>
      </c>
      <c r="J99" s="6"/>
    </row>
    <row r="100" spans="1:10" s="2" customFormat="1" ht="50.25" customHeight="1">
      <c r="A100" s="41" t="s">
        <v>9</v>
      </c>
      <c r="B100" s="70"/>
      <c r="C100" s="71"/>
      <c r="D100" s="18" t="s">
        <v>3</v>
      </c>
      <c r="E100" s="18" t="s">
        <v>30</v>
      </c>
      <c r="F100" s="18" t="s">
        <v>37</v>
      </c>
      <c r="G100" s="26" t="s">
        <v>122</v>
      </c>
      <c r="H100" s="18"/>
      <c r="I100" s="19">
        <f>SUM(I101)</f>
        <v>88.3</v>
      </c>
      <c r="J100" s="6"/>
    </row>
    <row r="101" spans="1:10" s="2" customFormat="1" ht="39" customHeight="1">
      <c r="A101" s="35" t="s">
        <v>95</v>
      </c>
      <c r="B101" s="36"/>
      <c r="C101" s="37"/>
      <c r="D101" s="16" t="s">
        <v>3</v>
      </c>
      <c r="E101" s="16" t="s">
        <v>30</v>
      </c>
      <c r="F101" s="16" t="s">
        <v>37</v>
      </c>
      <c r="G101" s="24" t="s">
        <v>123</v>
      </c>
      <c r="H101" s="16" t="s">
        <v>59</v>
      </c>
      <c r="I101" s="17">
        <f>SUM(I102)</f>
        <v>88.3</v>
      </c>
      <c r="J101" s="6"/>
    </row>
    <row r="102" spans="1:10" s="2" customFormat="1" ht="42" customHeight="1">
      <c r="A102" s="35" t="s">
        <v>96</v>
      </c>
      <c r="B102" s="36"/>
      <c r="C102" s="37"/>
      <c r="D102" s="16" t="s">
        <v>3</v>
      </c>
      <c r="E102" s="16" t="s">
        <v>30</v>
      </c>
      <c r="F102" s="16" t="s">
        <v>37</v>
      </c>
      <c r="G102" s="24" t="s">
        <v>123</v>
      </c>
      <c r="H102" s="16" t="s">
        <v>55</v>
      </c>
      <c r="I102" s="17">
        <v>88.3</v>
      </c>
      <c r="J102" s="6"/>
    </row>
    <row r="103" spans="1:10" s="2" customFormat="1" ht="39" customHeight="1">
      <c r="A103" s="50" t="s">
        <v>10</v>
      </c>
      <c r="B103" s="51"/>
      <c r="C103" s="51"/>
      <c r="D103" s="20" t="s">
        <v>3</v>
      </c>
      <c r="E103" s="20" t="s">
        <v>31</v>
      </c>
      <c r="F103" s="20" t="s">
        <v>93</v>
      </c>
      <c r="G103" s="20"/>
      <c r="H103" s="20"/>
      <c r="I103" s="21">
        <f>SUM(I104+I137+I132)</f>
        <v>14936.5</v>
      </c>
      <c r="J103" s="6"/>
    </row>
    <row r="104" spans="1:10" s="2" customFormat="1" ht="31.5" customHeight="1">
      <c r="A104" s="83" t="s">
        <v>99</v>
      </c>
      <c r="B104" s="84"/>
      <c r="C104" s="84"/>
      <c r="D104" s="14" t="s">
        <v>3</v>
      </c>
      <c r="E104" s="14" t="s">
        <v>31</v>
      </c>
      <c r="F104" s="14" t="s">
        <v>36</v>
      </c>
      <c r="G104" s="14"/>
      <c r="H104" s="14"/>
      <c r="I104" s="15">
        <f>SUM(I105)</f>
        <v>14725.5</v>
      </c>
      <c r="J104" s="6"/>
    </row>
    <row r="105" spans="1:10" s="2" customFormat="1" ht="74.25" customHeight="1">
      <c r="A105" s="35" t="s">
        <v>179</v>
      </c>
      <c r="B105" s="36"/>
      <c r="C105" s="37"/>
      <c r="D105" s="16" t="s">
        <v>3</v>
      </c>
      <c r="E105" s="16" t="s">
        <v>31</v>
      </c>
      <c r="F105" s="16" t="s">
        <v>36</v>
      </c>
      <c r="G105" s="16" t="s">
        <v>85</v>
      </c>
      <c r="H105" s="16"/>
      <c r="I105" s="17">
        <f>SUM(I106+I113)</f>
        <v>14725.5</v>
      </c>
      <c r="J105" s="6"/>
    </row>
    <row r="106" spans="1:10" s="2" customFormat="1" ht="42" customHeight="1">
      <c r="A106" s="35" t="s">
        <v>181</v>
      </c>
      <c r="B106" s="36"/>
      <c r="C106" s="37"/>
      <c r="D106" s="16" t="s">
        <v>3</v>
      </c>
      <c r="E106" s="16" t="s">
        <v>31</v>
      </c>
      <c r="F106" s="16" t="s">
        <v>36</v>
      </c>
      <c r="G106" s="16" t="s">
        <v>182</v>
      </c>
      <c r="H106" s="16"/>
      <c r="I106" s="17">
        <f>SUM(I107+I110)</f>
        <v>3423.3</v>
      </c>
      <c r="J106" s="6"/>
    </row>
    <row r="107" spans="1:10" s="2" customFormat="1" ht="40.5" customHeight="1">
      <c r="A107" s="38" t="s">
        <v>214</v>
      </c>
      <c r="B107" s="39"/>
      <c r="C107" s="40"/>
      <c r="D107" s="18" t="s">
        <v>3</v>
      </c>
      <c r="E107" s="18" t="s">
        <v>31</v>
      </c>
      <c r="F107" s="18" t="s">
        <v>36</v>
      </c>
      <c r="G107" s="18" t="s">
        <v>180</v>
      </c>
      <c r="H107" s="18"/>
      <c r="I107" s="19">
        <f>SUM(I108)</f>
        <v>2240.4</v>
      </c>
      <c r="J107" s="6"/>
    </row>
    <row r="108" spans="1:10" s="2" customFormat="1" ht="36.75" customHeight="1">
      <c r="A108" s="35" t="s">
        <v>95</v>
      </c>
      <c r="B108" s="36"/>
      <c r="C108" s="37"/>
      <c r="D108" s="16" t="s">
        <v>3</v>
      </c>
      <c r="E108" s="16" t="s">
        <v>31</v>
      </c>
      <c r="F108" s="16" t="s">
        <v>36</v>
      </c>
      <c r="G108" s="16" t="s">
        <v>180</v>
      </c>
      <c r="H108" s="16" t="s">
        <v>59</v>
      </c>
      <c r="I108" s="17">
        <f>SUM(I109)</f>
        <v>2240.4</v>
      </c>
      <c r="J108" s="6"/>
    </row>
    <row r="109" spans="1:10" s="2" customFormat="1" ht="39" customHeight="1">
      <c r="A109" s="35" t="s">
        <v>96</v>
      </c>
      <c r="B109" s="36"/>
      <c r="C109" s="37"/>
      <c r="D109" s="16" t="s">
        <v>3</v>
      </c>
      <c r="E109" s="16" t="s">
        <v>31</v>
      </c>
      <c r="F109" s="16" t="s">
        <v>36</v>
      </c>
      <c r="G109" s="16" t="s">
        <v>180</v>
      </c>
      <c r="H109" s="16" t="s">
        <v>55</v>
      </c>
      <c r="I109" s="17">
        <v>2240.4</v>
      </c>
      <c r="J109" s="6"/>
    </row>
    <row r="110" spans="1:10" s="2" customFormat="1" ht="48" customHeight="1">
      <c r="A110" s="38" t="s">
        <v>234</v>
      </c>
      <c r="B110" s="39"/>
      <c r="C110" s="40"/>
      <c r="D110" s="18" t="s">
        <v>3</v>
      </c>
      <c r="E110" s="18" t="s">
        <v>31</v>
      </c>
      <c r="F110" s="18" t="s">
        <v>36</v>
      </c>
      <c r="G110" s="16" t="s">
        <v>239</v>
      </c>
      <c r="H110" s="18"/>
      <c r="I110" s="19">
        <f>SUM(I111)</f>
        <v>1182.9</v>
      </c>
      <c r="J110" s="6"/>
    </row>
    <row r="111" spans="1:10" s="2" customFormat="1" ht="39" customHeight="1">
      <c r="A111" s="35" t="s">
        <v>95</v>
      </c>
      <c r="B111" s="36"/>
      <c r="C111" s="37"/>
      <c r="D111" s="16" t="s">
        <v>3</v>
      </c>
      <c r="E111" s="16" t="s">
        <v>31</v>
      </c>
      <c r="F111" s="16" t="s">
        <v>36</v>
      </c>
      <c r="G111" s="16" t="s">
        <v>239</v>
      </c>
      <c r="H111" s="16" t="s">
        <v>59</v>
      </c>
      <c r="I111" s="17">
        <f>SUM(I112)</f>
        <v>1182.9</v>
      </c>
      <c r="J111" s="6"/>
    </row>
    <row r="112" spans="1:10" s="2" customFormat="1" ht="39" customHeight="1">
      <c r="A112" s="35" t="s">
        <v>96</v>
      </c>
      <c r="B112" s="36"/>
      <c r="C112" s="37"/>
      <c r="D112" s="16" t="s">
        <v>3</v>
      </c>
      <c r="E112" s="16" t="s">
        <v>31</v>
      </c>
      <c r="F112" s="16" t="s">
        <v>36</v>
      </c>
      <c r="G112" s="16" t="s">
        <v>239</v>
      </c>
      <c r="H112" s="16" t="s">
        <v>55</v>
      </c>
      <c r="I112" s="17">
        <v>1182.9</v>
      </c>
      <c r="J112" s="6"/>
    </row>
    <row r="113" spans="1:10" s="2" customFormat="1" ht="54.75" customHeight="1">
      <c r="A113" s="35" t="s">
        <v>183</v>
      </c>
      <c r="B113" s="36"/>
      <c r="C113" s="37"/>
      <c r="D113" s="16" t="s">
        <v>3</v>
      </c>
      <c r="E113" s="16" t="s">
        <v>31</v>
      </c>
      <c r="F113" s="16" t="s">
        <v>36</v>
      </c>
      <c r="G113" s="16" t="s">
        <v>184</v>
      </c>
      <c r="H113" s="16"/>
      <c r="I113" s="17">
        <f>SUM(I114+I117+I126+I123+I120)</f>
        <v>11302.2</v>
      </c>
      <c r="J113" s="6"/>
    </row>
    <row r="114" spans="1:10" s="2" customFormat="1" ht="74.25" customHeight="1">
      <c r="A114" s="38" t="s">
        <v>216</v>
      </c>
      <c r="B114" s="39"/>
      <c r="C114" s="40"/>
      <c r="D114" s="18" t="s">
        <v>3</v>
      </c>
      <c r="E114" s="18" t="s">
        <v>31</v>
      </c>
      <c r="F114" s="18" t="s">
        <v>36</v>
      </c>
      <c r="G114" s="18" t="s">
        <v>185</v>
      </c>
      <c r="H114" s="18"/>
      <c r="I114" s="19">
        <f>SUM(I115)</f>
        <v>1300</v>
      </c>
      <c r="J114" s="6"/>
    </row>
    <row r="115" spans="1:10" s="2" customFormat="1" ht="39" customHeight="1">
      <c r="A115" s="35" t="s">
        <v>95</v>
      </c>
      <c r="B115" s="36"/>
      <c r="C115" s="37"/>
      <c r="D115" s="16" t="s">
        <v>3</v>
      </c>
      <c r="E115" s="16" t="s">
        <v>31</v>
      </c>
      <c r="F115" s="16" t="s">
        <v>36</v>
      </c>
      <c r="G115" s="16" t="s">
        <v>185</v>
      </c>
      <c r="H115" s="16" t="s">
        <v>59</v>
      </c>
      <c r="I115" s="17">
        <f>SUM(I116)</f>
        <v>1300</v>
      </c>
      <c r="J115" s="6"/>
    </row>
    <row r="116" spans="1:10" s="2" customFormat="1" ht="39" customHeight="1">
      <c r="A116" s="35" t="s">
        <v>96</v>
      </c>
      <c r="B116" s="36"/>
      <c r="C116" s="37"/>
      <c r="D116" s="16" t="s">
        <v>3</v>
      </c>
      <c r="E116" s="16" t="s">
        <v>31</v>
      </c>
      <c r="F116" s="16" t="s">
        <v>36</v>
      </c>
      <c r="G116" s="16" t="s">
        <v>185</v>
      </c>
      <c r="H116" s="16" t="s">
        <v>55</v>
      </c>
      <c r="I116" s="17">
        <v>1300</v>
      </c>
      <c r="J116" s="6"/>
    </row>
    <row r="117" spans="1:10" s="2" customFormat="1" ht="54.75" customHeight="1">
      <c r="A117" s="38" t="s">
        <v>187</v>
      </c>
      <c r="B117" s="39"/>
      <c r="C117" s="40"/>
      <c r="D117" s="18" t="s">
        <v>3</v>
      </c>
      <c r="E117" s="18" t="s">
        <v>31</v>
      </c>
      <c r="F117" s="18" t="s">
        <v>36</v>
      </c>
      <c r="G117" s="18" t="s">
        <v>186</v>
      </c>
      <c r="H117" s="18"/>
      <c r="I117" s="19">
        <f>SUM(I118)</f>
        <v>174.9</v>
      </c>
      <c r="J117" s="6"/>
    </row>
    <row r="118" spans="1:10" s="2" customFormat="1" ht="39" customHeight="1">
      <c r="A118" s="35" t="s">
        <v>95</v>
      </c>
      <c r="B118" s="36"/>
      <c r="C118" s="37"/>
      <c r="D118" s="16" t="s">
        <v>3</v>
      </c>
      <c r="E118" s="16" t="s">
        <v>31</v>
      </c>
      <c r="F118" s="16" t="s">
        <v>36</v>
      </c>
      <c r="G118" s="16" t="s">
        <v>186</v>
      </c>
      <c r="H118" s="16" t="s">
        <v>59</v>
      </c>
      <c r="I118" s="17">
        <f>SUM(I119)</f>
        <v>174.9</v>
      </c>
      <c r="J118" s="6"/>
    </row>
    <row r="119" spans="1:10" s="2" customFormat="1" ht="39" customHeight="1">
      <c r="A119" s="35" t="s">
        <v>96</v>
      </c>
      <c r="B119" s="36"/>
      <c r="C119" s="37"/>
      <c r="D119" s="16" t="s">
        <v>3</v>
      </c>
      <c r="E119" s="16" t="s">
        <v>31</v>
      </c>
      <c r="F119" s="16" t="s">
        <v>36</v>
      </c>
      <c r="G119" s="16" t="s">
        <v>186</v>
      </c>
      <c r="H119" s="16" t="s">
        <v>55</v>
      </c>
      <c r="I119" s="17">
        <v>174.9</v>
      </c>
      <c r="J119" s="6"/>
    </row>
    <row r="120" spans="1:10" s="2" customFormat="1" ht="83.25" customHeight="1">
      <c r="A120" s="38" t="s">
        <v>235</v>
      </c>
      <c r="B120" s="39"/>
      <c r="C120" s="40"/>
      <c r="D120" s="18" t="s">
        <v>3</v>
      </c>
      <c r="E120" s="18" t="s">
        <v>31</v>
      </c>
      <c r="F120" s="18" t="s">
        <v>36</v>
      </c>
      <c r="G120" s="18" t="s">
        <v>232</v>
      </c>
      <c r="H120" s="18"/>
      <c r="I120" s="19">
        <f>SUM(I121)</f>
        <v>5544.4</v>
      </c>
      <c r="J120" s="6"/>
    </row>
    <row r="121" spans="1:10" s="2" customFormat="1" ht="39" customHeight="1">
      <c r="A121" s="35" t="s">
        <v>95</v>
      </c>
      <c r="B121" s="36"/>
      <c r="C121" s="37"/>
      <c r="D121" s="16" t="s">
        <v>3</v>
      </c>
      <c r="E121" s="16" t="s">
        <v>31</v>
      </c>
      <c r="F121" s="16" t="s">
        <v>36</v>
      </c>
      <c r="G121" s="16" t="s">
        <v>232</v>
      </c>
      <c r="H121" s="16" t="s">
        <v>59</v>
      </c>
      <c r="I121" s="17">
        <f>SUM(I122)</f>
        <v>5544.4</v>
      </c>
      <c r="J121" s="6"/>
    </row>
    <row r="122" spans="1:10" s="2" customFormat="1" ht="39" customHeight="1">
      <c r="A122" s="35" t="s">
        <v>96</v>
      </c>
      <c r="B122" s="36"/>
      <c r="C122" s="37"/>
      <c r="D122" s="16" t="s">
        <v>3</v>
      </c>
      <c r="E122" s="16" t="s">
        <v>31</v>
      </c>
      <c r="F122" s="16" t="s">
        <v>36</v>
      </c>
      <c r="G122" s="16" t="s">
        <v>232</v>
      </c>
      <c r="H122" s="16" t="s">
        <v>55</v>
      </c>
      <c r="I122" s="17">
        <v>5544.4</v>
      </c>
      <c r="J122" s="6"/>
    </row>
    <row r="123" spans="1:10" s="2" customFormat="1" ht="39" customHeight="1">
      <c r="A123" s="38" t="s">
        <v>229</v>
      </c>
      <c r="B123" s="39"/>
      <c r="C123" s="40"/>
      <c r="D123" s="18" t="s">
        <v>3</v>
      </c>
      <c r="E123" s="18" t="s">
        <v>31</v>
      </c>
      <c r="F123" s="18" t="s">
        <v>36</v>
      </c>
      <c r="G123" s="18" t="s">
        <v>228</v>
      </c>
      <c r="H123" s="18"/>
      <c r="I123" s="19">
        <f>SUM(I124)</f>
        <v>3717.9</v>
      </c>
      <c r="J123" s="6"/>
    </row>
    <row r="124" spans="1:10" s="2" customFormat="1" ht="39" customHeight="1">
      <c r="A124" s="35" t="s">
        <v>95</v>
      </c>
      <c r="B124" s="36"/>
      <c r="C124" s="37"/>
      <c r="D124" s="16" t="s">
        <v>3</v>
      </c>
      <c r="E124" s="16" t="s">
        <v>31</v>
      </c>
      <c r="F124" s="16" t="s">
        <v>36</v>
      </c>
      <c r="G124" s="16" t="s">
        <v>228</v>
      </c>
      <c r="H124" s="16" t="s">
        <v>59</v>
      </c>
      <c r="I124" s="17">
        <f>SUM(I125)</f>
        <v>3717.9</v>
      </c>
      <c r="J124" s="6"/>
    </row>
    <row r="125" spans="1:10" s="2" customFormat="1" ht="39" customHeight="1">
      <c r="A125" s="35" t="s">
        <v>96</v>
      </c>
      <c r="B125" s="36"/>
      <c r="C125" s="37"/>
      <c r="D125" s="16" t="s">
        <v>3</v>
      </c>
      <c r="E125" s="16" t="s">
        <v>31</v>
      </c>
      <c r="F125" s="16" t="s">
        <v>36</v>
      </c>
      <c r="G125" s="16" t="s">
        <v>228</v>
      </c>
      <c r="H125" s="16" t="s">
        <v>55</v>
      </c>
      <c r="I125" s="17">
        <v>3717.9</v>
      </c>
      <c r="J125" s="6"/>
    </row>
    <row r="126" spans="1:10" s="2" customFormat="1" ht="39" customHeight="1">
      <c r="A126" s="38" t="s">
        <v>102</v>
      </c>
      <c r="B126" s="39"/>
      <c r="C126" s="40"/>
      <c r="D126" s="18" t="s">
        <v>3</v>
      </c>
      <c r="E126" s="18" t="s">
        <v>31</v>
      </c>
      <c r="F126" s="18" t="s">
        <v>36</v>
      </c>
      <c r="G126" s="18" t="s">
        <v>188</v>
      </c>
      <c r="H126" s="18"/>
      <c r="I126" s="19">
        <f>SUM(I127)</f>
        <v>565</v>
      </c>
      <c r="J126" s="6"/>
    </row>
    <row r="127" spans="1:10" s="2" customFormat="1" ht="39" customHeight="1">
      <c r="A127" s="35" t="s">
        <v>95</v>
      </c>
      <c r="B127" s="36"/>
      <c r="C127" s="37"/>
      <c r="D127" s="16" t="s">
        <v>3</v>
      </c>
      <c r="E127" s="16" t="s">
        <v>31</v>
      </c>
      <c r="F127" s="16" t="s">
        <v>36</v>
      </c>
      <c r="G127" s="16" t="s">
        <v>188</v>
      </c>
      <c r="H127" s="16" t="s">
        <v>59</v>
      </c>
      <c r="I127" s="17">
        <f>SUM(I128)</f>
        <v>565</v>
      </c>
      <c r="J127" s="6"/>
    </row>
    <row r="128" spans="1:10" s="2" customFormat="1" ht="39" customHeight="1">
      <c r="A128" s="35" t="s">
        <v>96</v>
      </c>
      <c r="B128" s="36"/>
      <c r="C128" s="37"/>
      <c r="D128" s="16" t="s">
        <v>3</v>
      </c>
      <c r="E128" s="16" t="s">
        <v>31</v>
      </c>
      <c r="F128" s="16" t="s">
        <v>36</v>
      </c>
      <c r="G128" s="16" t="s">
        <v>188</v>
      </c>
      <c r="H128" s="16" t="s">
        <v>55</v>
      </c>
      <c r="I128" s="17">
        <v>565</v>
      </c>
      <c r="J128" s="6"/>
    </row>
    <row r="129" spans="1:10" s="2" customFormat="1" ht="48" customHeight="1" hidden="1">
      <c r="A129" s="38" t="s">
        <v>100</v>
      </c>
      <c r="B129" s="39"/>
      <c r="C129" s="40"/>
      <c r="D129" s="18" t="s">
        <v>3</v>
      </c>
      <c r="E129" s="18" t="s">
        <v>31</v>
      </c>
      <c r="F129" s="18" t="s">
        <v>36</v>
      </c>
      <c r="G129" s="18" t="s">
        <v>92</v>
      </c>
      <c r="H129" s="18"/>
      <c r="I129" s="19">
        <f>SUM(I130)</f>
        <v>84.4</v>
      </c>
      <c r="J129" s="6"/>
    </row>
    <row r="130" spans="1:10" s="2" customFormat="1" ht="29.25" customHeight="1" hidden="1">
      <c r="A130" s="35" t="s">
        <v>91</v>
      </c>
      <c r="B130" s="36"/>
      <c r="C130" s="37"/>
      <c r="D130" s="16" t="s">
        <v>3</v>
      </c>
      <c r="E130" s="16" t="s">
        <v>31</v>
      </c>
      <c r="F130" s="16" t="s">
        <v>36</v>
      </c>
      <c r="G130" s="16" t="s">
        <v>92</v>
      </c>
      <c r="H130" s="16" t="s">
        <v>89</v>
      </c>
      <c r="I130" s="17">
        <f>SUM(I131)</f>
        <v>84.4</v>
      </c>
      <c r="J130" s="6"/>
    </row>
    <row r="131" spans="1:10" s="2" customFormat="1" ht="29.25" customHeight="1" hidden="1">
      <c r="A131" s="35" t="s">
        <v>90</v>
      </c>
      <c r="B131" s="36"/>
      <c r="C131" s="37"/>
      <c r="D131" s="16" t="s">
        <v>3</v>
      </c>
      <c r="E131" s="16" t="s">
        <v>31</v>
      </c>
      <c r="F131" s="16" t="s">
        <v>36</v>
      </c>
      <c r="G131" s="16" t="s">
        <v>92</v>
      </c>
      <c r="H131" s="16" t="s">
        <v>53</v>
      </c>
      <c r="I131" s="17">
        <v>84.4</v>
      </c>
      <c r="J131" s="6"/>
    </row>
    <row r="132" spans="1:10" s="2" customFormat="1" ht="42.75" customHeight="1">
      <c r="A132" s="56" t="s">
        <v>148</v>
      </c>
      <c r="B132" s="57"/>
      <c r="C132" s="58"/>
      <c r="D132" s="14" t="s">
        <v>3</v>
      </c>
      <c r="E132" s="14" t="s">
        <v>31</v>
      </c>
      <c r="F132" s="14" t="s">
        <v>42</v>
      </c>
      <c r="G132" s="14"/>
      <c r="H132" s="14"/>
      <c r="I132" s="15">
        <f>SUM(I133)</f>
        <v>111</v>
      </c>
      <c r="J132" s="6"/>
    </row>
    <row r="133" spans="1:10" s="2" customFormat="1" ht="53.25" customHeight="1">
      <c r="A133" s="59" t="s">
        <v>166</v>
      </c>
      <c r="B133" s="60"/>
      <c r="C133" s="61"/>
      <c r="D133" s="16" t="s">
        <v>3</v>
      </c>
      <c r="E133" s="16" t="s">
        <v>31</v>
      </c>
      <c r="F133" s="16" t="s">
        <v>42</v>
      </c>
      <c r="G133" s="16" t="s">
        <v>72</v>
      </c>
      <c r="H133" s="16"/>
      <c r="I133" s="17">
        <f>SUM(I134)</f>
        <v>111</v>
      </c>
      <c r="J133" s="6"/>
    </row>
    <row r="134" spans="1:10" s="2" customFormat="1" ht="52.5" customHeight="1">
      <c r="A134" s="38" t="s">
        <v>236</v>
      </c>
      <c r="B134" s="39"/>
      <c r="C134" s="40"/>
      <c r="D134" s="18" t="s">
        <v>3</v>
      </c>
      <c r="E134" s="18" t="s">
        <v>31</v>
      </c>
      <c r="F134" s="18" t="s">
        <v>42</v>
      </c>
      <c r="G134" s="16" t="s">
        <v>240</v>
      </c>
      <c r="H134" s="18"/>
      <c r="I134" s="19">
        <f>SUM(I135)</f>
        <v>111</v>
      </c>
      <c r="J134" s="6"/>
    </row>
    <row r="135" spans="1:10" s="2" customFormat="1" ht="37.5" customHeight="1">
      <c r="A135" s="35" t="s">
        <v>95</v>
      </c>
      <c r="B135" s="36"/>
      <c r="C135" s="37"/>
      <c r="D135" s="16" t="s">
        <v>3</v>
      </c>
      <c r="E135" s="16" t="s">
        <v>31</v>
      </c>
      <c r="F135" s="16" t="s">
        <v>42</v>
      </c>
      <c r="G135" s="16" t="s">
        <v>240</v>
      </c>
      <c r="H135" s="16" t="s">
        <v>59</v>
      </c>
      <c r="I135" s="17">
        <f>SUM(I136)</f>
        <v>111</v>
      </c>
      <c r="J135" s="6"/>
    </row>
    <row r="136" spans="1:10" s="2" customFormat="1" ht="39" customHeight="1">
      <c r="A136" s="35" t="s">
        <v>96</v>
      </c>
      <c r="B136" s="36"/>
      <c r="C136" s="37"/>
      <c r="D136" s="16" t="s">
        <v>3</v>
      </c>
      <c r="E136" s="16" t="s">
        <v>31</v>
      </c>
      <c r="F136" s="16" t="s">
        <v>42</v>
      </c>
      <c r="G136" s="16" t="s">
        <v>240</v>
      </c>
      <c r="H136" s="16" t="s">
        <v>55</v>
      </c>
      <c r="I136" s="17">
        <v>111</v>
      </c>
      <c r="J136" s="6"/>
    </row>
    <row r="137" spans="1:10" s="2" customFormat="1" ht="43.5" customHeight="1">
      <c r="A137" s="56" t="s">
        <v>18</v>
      </c>
      <c r="B137" s="57"/>
      <c r="C137" s="58"/>
      <c r="D137" s="14" t="s">
        <v>3</v>
      </c>
      <c r="E137" s="14" t="s">
        <v>31</v>
      </c>
      <c r="F137" s="14" t="s">
        <v>38</v>
      </c>
      <c r="G137" s="20"/>
      <c r="H137" s="14"/>
      <c r="I137" s="15">
        <f>SUM(I138)</f>
        <v>100</v>
      </c>
      <c r="J137" s="6"/>
    </row>
    <row r="138" spans="1:10" s="2" customFormat="1" ht="56.25" customHeight="1">
      <c r="A138" s="59" t="s">
        <v>166</v>
      </c>
      <c r="B138" s="60"/>
      <c r="C138" s="61"/>
      <c r="D138" s="16" t="s">
        <v>3</v>
      </c>
      <c r="E138" s="16" t="s">
        <v>31</v>
      </c>
      <c r="F138" s="16" t="s">
        <v>38</v>
      </c>
      <c r="G138" s="16" t="s">
        <v>72</v>
      </c>
      <c r="H138" s="16"/>
      <c r="I138" s="17">
        <f>SUM(I148)</f>
        <v>100</v>
      </c>
      <c r="J138" s="6"/>
    </row>
    <row r="139" spans="1:10" s="2" customFormat="1" ht="51" customHeight="1" hidden="1">
      <c r="A139" s="38" t="s">
        <v>82</v>
      </c>
      <c r="B139" s="39"/>
      <c r="C139" s="40"/>
      <c r="D139" s="18" t="s">
        <v>3</v>
      </c>
      <c r="E139" s="18" t="s">
        <v>31</v>
      </c>
      <c r="F139" s="18" t="s">
        <v>38</v>
      </c>
      <c r="G139" s="18" t="s">
        <v>75</v>
      </c>
      <c r="H139" s="18"/>
      <c r="I139" s="19">
        <f>SUM(I140)</f>
        <v>220</v>
      </c>
      <c r="J139" s="6"/>
    </row>
    <row r="140" spans="1:10" s="2" customFormat="1" ht="42" customHeight="1" hidden="1">
      <c r="A140" s="35" t="s">
        <v>95</v>
      </c>
      <c r="B140" s="36"/>
      <c r="C140" s="37"/>
      <c r="D140" s="16" t="s">
        <v>3</v>
      </c>
      <c r="E140" s="16" t="s">
        <v>31</v>
      </c>
      <c r="F140" s="16" t="s">
        <v>38</v>
      </c>
      <c r="G140" s="16" t="s">
        <v>75</v>
      </c>
      <c r="H140" s="16" t="s">
        <v>59</v>
      </c>
      <c r="I140" s="17">
        <f>SUM(I141)</f>
        <v>220</v>
      </c>
      <c r="J140" s="6"/>
    </row>
    <row r="141" spans="1:10" s="2" customFormat="1" ht="38.25" customHeight="1" hidden="1">
      <c r="A141" s="35" t="s">
        <v>96</v>
      </c>
      <c r="B141" s="36"/>
      <c r="C141" s="37"/>
      <c r="D141" s="16" t="s">
        <v>3</v>
      </c>
      <c r="E141" s="16" t="s">
        <v>31</v>
      </c>
      <c r="F141" s="16" t="s">
        <v>38</v>
      </c>
      <c r="G141" s="16" t="s">
        <v>75</v>
      </c>
      <c r="H141" s="16" t="s">
        <v>55</v>
      </c>
      <c r="I141" s="17">
        <v>220</v>
      </c>
      <c r="J141" s="6"/>
    </row>
    <row r="142" spans="1:10" s="2" customFormat="1" ht="47.25" customHeight="1" hidden="1">
      <c r="A142" s="38" t="s">
        <v>81</v>
      </c>
      <c r="B142" s="39"/>
      <c r="C142" s="40"/>
      <c r="D142" s="18" t="s">
        <v>3</v>
      </c>
      <c r="E142" s="18" t="s">
        <v>31</v>
      </c>
      <c r="F142" s="18" t="s">
        <v>38</v>
      </c>
      <c r="G142" s="18" t="s">
        <v>76</v>
      </c>
      <c r="H142" s="18"/>
      <c r="I142" s="19">
        <f>SUM(I143)</f>
        <v>126</v>
      </c>
      <c r="J142" s="6"/>
    </row>
    <row r="143" spans="1:10" s="2" customFormat="1" ht="42.75" customHeight="1" hidden="1">
      <c r="A143" s="35" t="s">
        <v>95</v>
      </c>
      <c r="B143" s="36"/>
      <c r="C143" s="37"/>
      <c r="D143" s="16" t="s">
        <v>3</v>
      </c>
      <c r="E143" s="16" t="s">
        <v>31</v>
      </c>
      <c r="F143" s="16" t="s">
        <v>38</v>
      </c>
      <c r="G143" s="16" t="s">
        <v>76</v>
      </c>
      <c r="H143" s="16" t="s">
        <v>59</v>
      </c>
      <c r="I143" s="17">
        <f>SUM(I144)</f>
        <v>126</v>
      </c>
      <c r="J143" s="6"/>
    </row>
    <row r="144" spans="1:10" s="2" customFormat="1" ht="39.75" customHeight="1" hidden="1">
      <c r="A144" s="35" t="s">
        <v>96</v>
      </c>
      <c r="B144" s="36"/>
      <c r="C144" s="37"/>
      <c r="D144" s="16" t="s">
        <v>3</v>
      </c>
      <c r="E144" s="16" t="s">
        <v>31</v>
      </c>
      <c r="F144" s="16" t="s">
        <v>38</v>
      </c>
      <c r="G144" s="16" t="s">
        <v>76</v>
      </c>
      <c r="H144" s="16" t="s">
        <v>55</v>
      </c>
      <c r="I144" s="17">
        <v>126</v>
      </c>
      <c r="J144" s="6"/>
    </row>
    <row r="145" spans="1:10" s="2" customFormat="1" ht="50.25" customHeight="1" hidden="1">
      <c r="A145" s="38" t="s">
        <v>74</v>
      </c>
      <c r="B145" s="39"/>
      <c r="C145" s="40"/>
      <c r="D145" s="18" t="s">
        <v>3</v>
      </c>
      <c r="E145" s="18" t="s">
        <v>31</v>
      </c>
      <c r="F145" s="18" t="s">
        <v>38</v>
      </c>
      <c r="G145" s="18" t="s">
        <v>77</v>
      </c>
      <c r="H145" s="18"/>
      <c r="I145" s="19">
        <f>SUM(I146)</f>
        <v>305</v>
      </c>
      <c r="J145" s="6"/>
    </row>
    <row r="146" spans="1:10" s="2" customFormat="1" ht="41.25" customHeight="1" hidden="1">
      <c r="A146" s="35" t="s">
        <v>95</v>
      </c>
      <c r="B146" s="36"/>
      <c r="C146" s="37"/>
      <c r="D146" s="16" t="s">
        <v>3</v>
      </c>
      <c r="E146" s="16" t="s">
        <v>31</v>
      </c>
      <c r="F146" s="16" t="s">
        <v>38</v>
      </c>
      <c r="G146" s="16" t="s">
        <v>77</v>
      </c>
      <c r="H146" s="16" t="s">
        <v>59</v>
      </c>
      <c r="I146" s="17">
        <f>SUM(I147)</f>
        <v>305</v>
      </c>
      <c r="J146" s="6"/>
    </row>
    <row r="147" spans="1:10" s="2" customFormat="1" ht="51.75" customHeight="1" hidden="1">
      <c r="A147" s="35" t="s">
        <v>96</v>
      </c>
      <c r="B147" s="36"/>
      <c r="C147" s="37"/>
      <c r="D147" s="16" t="s">
        <v>3</v>
      </c>
      <c r="E147" s="16" t="s">
        <v>31</v>
      </c>
      <c r="F147" s="16" t="s">
        <v>38</v>
      </c>
      <c r="G147" s="16" t="s">
        <v>77</v>
      </c>
      <c r="H147" s="16" t="s">
        <v>55</v>
      </c>
      <c r="I147" s="17">
        <v>305</v>
      </c>
      <c r="J147" s="6"/>
    </row>
    <row r="148" spans="1:10" s="2" customFormat="1" ht="53.25" customHeight="1">
      <c r="A148" s="38" t="s">
        <v>177</v>
      </c>
      <c r="B148" s="39"/>
      <c r="C148" s="40"/>
      <c r="D148" s="18" t="s">
        <v>3</v>
      </c>
      <c r="E148" s="18" t="s">
        <v>31</v>
      </c>
      <c r="F148" s="18" t="s">
        <v>38</v>
      </c>
      <c r="G148" s="18" t="s">
        <v>178</v>
      </c>
      <c r="H148" s="18"/>
      <c r="I148" s="19">
        <f>SUM(I149)</f>
        <v>100</v>
      </c>
      <c r="J148" s="6"/>
    </row>
    <row r="149" spans="1:10" s="2" customFormat="1" ht="31.5" customHeight="1">
      <c r="A149" s="35" t="s">
        <v>95</v>
      </c>
      <c r="B149" s="36"/>
      <c r="C149" s="37"/>
      <c r="D149" s="16" t="s">
        <v>3</v>
      </c>
      <c r="E149" s="16" t="s">
        <v>31</v>
      </c>
      <c r="F149" s="16" t="s">
        <v>38</v>
      </c>
      <c r="G149" s="16" t="s">
        <v>178</v>
      </c>
      <c r="H149" s="16" t="s">
        <v>59</v>
      </c>
      <c r="I149" s="17">
        <f>SUM(I150)</f>
        <v>100</v>
      </c>
      <c r="J149" s="6"/>
    </row>
    <row r="150" spans="1:10" s="2" customFormat="1" ht="36.75" customHeight="1">
      <c r="A150" s="35" t="s">
        <v>96</v>
      </c>
      <c r="B150" s="36"/>
      <c r="C150" s="37"/>
      <c r="D150" s="16" t="s">
        <v>3</v>
      </c>
      <c r="E150" s="16" t="s">
        <v>31</v>
      </c>
      <c r="F150" s="16" t="s">
        <v>38</v>
      </c>
      <c r="G150" s="16" t="s">
        <v>178</v>
      </c>
      <c r="H150" s="16" t="s">
        <v>55</v>
      </c>
      <c r="I150" s="17">
        <v>100</v>
      </c>
      <c r="J150" s="6"/>
    </row>
    <row r="151" spans="1:10" s="2" customFormat="1" ht="32.25" customHeight="1">
      <c r="A151" s="50" t="s">
        <v>11</v>
      </c>
      <c r="B151" s="96"/>
      <c r="C151" s="96"/>
      <c r="D151" s="20" t="s">
        <v>3</v>
      </c>
      <c r="E151" s="20" t="s">
        <v>32</v>
      </c>
      <c r="F151" s="20" t="s">
        <v>93</v>
      </c>
      <c r="G151" s="20"/>
      <c r="H151" s="20"/>
      <c r="I151" s="21">
        <f>SUM(I152+I176+I196)</f>
        <v>26969.399999999998</v>
      </c>
      <c r="J151" s="6"/>
    </row>
    <row r="152" spans="1:10" s="2" customFormat="1" ht="30.75" customHeight="1">
      <c r="A152" s="56" t="s">
        <v>39</v>
      </c>
      <c r="B152" s="57"/>
      <c r="C152" s="58"/>
      <c r="D152" s="14" t="s">
        <v>3</v>
      </c>
      <c r="E152" s="14" t="s">
        <v>32</v>
      </c>
      <c r="F152" s="14" t="s">
        <v>28</v>
      </c>
      <c r="G152" s="14"/>
      <c r="H152" s="14"/>
      <c r="I152" s="23">
        <f>SUM(I153)</f>
        <v>7307</v>
      </c>
      <c r="J152" s="6"/>
    </row>
    <row r="153" spans="1:10" s="2" customFormat="1" ht="73.5" customHeight="1">
      <c r="A153" s="35" t="s">
        <v>179</v>
      </c>
      <c r="B153" s="36"/>
      <c r="C153" s="37"/>
      <c r="D153" s="16" t="s">
        <v>3</v>
      </c>
      <c r="E153" s="16" t="s">
        <v>32</v>
      </c>
      <c r="F153" s="16" t="s">
        <v>28</v>
      </c>
      <c r="G153" s="16" t="s">
        <v>85</v>
      </c>
      <c r="H153" s="16"/>
      <c r="I153" s="25">
        <f>SUM(I154)</f>
        <v>7307</v>
      </c>
      <c r="J153" s="6"/>
    </row>
    <row r="154" spans="1:10" s="2" customFormat="1" ht="57" customHeight="1">
      <c r="A154" s="35" t="s">
        <v>193</v>
      </c>
      <c r="B154" s="36"/>
      <c r="C154" s="37"/>
      <c r="D154" s="16" t="s">
        <v>3</v>
      </c>
      <c r="E154" s="16" t="s">
        <v>32</v>
      </c>
      <c r="F154" s="16" t="s">
        <v>28</v>
      </c>
      <c r="G154" s="16" t="s">
        <v>194</v>
      </c>
      <c r="H154" s="16"/>
      <c r="I154" s="25">
        <f>SUM(I155+I161+I167+I158+I170+I173+I164)</f>
        <v>7307</v>
      </c>
      <c r="J154" s="6"/>
    </row>
    <row r="155" spans="1:10" s="2" customFormat="1" ht="51" customHeight="1">
      <c r="A155" s="38" t="s">
        <v>196</v>
      </c>
      <c r="B155" s="39"/>
      <c r="C155" s="40"/>
      <c r="D155" s="18" t="s">
        <v>3</v>
      </c>
      <c r="E155" s="18" t="s">
        <v>32</v>
      </c>
      <c r="F155" s="18" t="s">
        <v>28</v>
      </c>
      <c r="G155" s="18" t="s">
        <v>195</v>
      </c>
      <c r="H155" s="18"/>
      <c r="I155" s="27">
        <f>SUM(I156)</f>
        <v>3288.9</v>
      </c>
      <c r="J155" s="6"/>
    </row>
    <row r="156" spans="1:10" s="2" customFormat="1" ht="38.25" customHeight="1">
      <c r="A156" s="35" t="s">
        <v>95</v>
      </c>
      <c r="B156" s="36"/>
      <c r="C156" s="37"/>
      <c r="D156" s="16" t="s">
        <v>3</v>
      </c>
      <c r="E156" s="16" t="s">
        <v>32</v>
      </c>
      <c r="F156" s="16" t="s">
        <v>28</v>
      </c>
      <c r="G156" s="16" t="s">
        <v>195</v>
      </c>
      <c r="H156" s="16" t="s">
        <v>59</v>
      </c>
      <c r="I156" s="25">
        <f>SUM(I157)</f>
        <v>3288.9</v>
      </c>
      <c r="J156" s="6"/>
    </row>
    <row r="157" spans="1:10" s="2" customFormat="1" ht="38.25" customHeight="1">
      <c r="A157" s="35" t="s">
        <v>96</v>
      </c>
      <c r="B157" s="36"/>
      <c r="C157" s="37"/>
      <c r="D157" s="16" t="s">
        <v>3</v>
      </c>
      <c r="E157" s="16" t="s">
        <v>32</v>
      </c>
      <c r="F157" s="16" t="s">
        <v>28</v>
      </c>
      <c r="G157" s="16" t="s">
        <v>195</v>
      </c>
      <c r="H157" s="16" t="s">
        <v>55</v>
      </c>
      <c r="I157" s="25">
        <v>3288.9</v>
      </c>
      <c r="J157" s="6"/>
    </row>
    <row r="158" spans="1:10" s="2" customFormat="1" ht="49.5" customHeight="1">
      <c r="A158" s="38" t="s">
        <v>219</v>
      </c>
      <c r="B158" s="39"/>
      <c r="C158" s="40"/>
      <c r="D158" s="18" t="s">
        <v>3</v>
      </c>
      <c r="E158" s="18" t="s">
        <v>32</v>
      </c>
      <c r="F158" s="18" t="s">
        <v>28</v>
      </c>
      <c r="G158" s="18" t="s">
        <v>220</v>
      </c>
      <c r="H158" s="18"/>
      <c r="I158" s="27">
        <f>SUM(I159)</f>
        <v>75</v>
      </c>
      <c r="J158" s="6"/>
    </row>
    <row r="159" spans="1:10" s="2" customFormat="1" ht="38.25" customHeight="1">
      <c r="A159" s="35" t="s">
        <v>95</v>
      </c>
      <c r="B159" s="36"/>
      <c r="C159" s="37"/>
      <c r="D159" s="16" t="s">
        <v>3</v>
      </c>
      <c r="E159" s="16" t="s">
        <v>32</v>
      </c>
      <c r="F159" s="16" t="s">
        <v>28</v>
      </c>
      <c r="G159" s="16" t="s">
        <v>220</v>
      </c>
      <c r="H159" s="16" t="s">
        <v>59</v>
      </c>
      <c r="I159" s="25">
        <f>SUM(I160)</f>
        <v>75</v>
      </c>
      <c r="J159" s="6"/>
    </row>
    <row r="160" spans="1:10" s="2" customFormat="1" ht="38.25" customHeight="1">
      <c r="A160" s="35" t="s">
        <v>96</v>
      </c>
      <c r="B160" s="36"/>
      <c r="C160" s="37"/>
      <c r="D160" s="16" t="s">
        <v>3</v>
      </c>
      <c r="E160" s="16" t="s">
        <v>32</v>
      </c>
      <c r="F160" s="16" t="s">
        <v>28</v>
      </c>
      <c r="G160" s="16" t="s">
        <v>220</v>
      </c>
      <c r="H160" s="16" t="s">
        <v>55</v>
      </c>
      <c r="I160" s="25">
        <v>75</v>
      </c>
      <c r="J160" s="6"/>
    </row>
    <row r="161" spans="1:10" s="2" customFormat="1" ht="32.25" customHeight="1">
      <c r="A161" s="38" t="s">
        <v>198</v>
      </c>
      <c r="B161" s="39"/>
      <c r="C161" s="40"/>
      <c r="D161" s="18" t="s">
        <v>3</v>
      </c>
      <c r="E161" s="18" t="s">
        <v>32</v>
      </c>
      <c r="F161" s="18" t="s">
        <v>28</v>
      </c>
      <c r="G161" s="18" t="s">
        <v>197</v>
      </c>
      <c r="H161" s="18"/>
      <c r="I161" s="27">
        <f>SUM(I162)</f>
        <v>0</v>
      </c>
      <c r="J161" s="6"/>
    </row>
    <row r="162" spans="1:10" s="2" customFormat="1" ht="38.25" customHeight="1">
      <c r="A162" s="35" t="s">
        <v>95</v>
      </c>
      <c r="B162" s="36"/>
      <c r="C162" s="37"/>
      <c r="D162" s="16" t="s">
        <v>3</v>
      </c>
      <c r="E162" s="16" t="s">
        <v>32</v>
      </c>
      <c r="F162" s="16" t="s">
        <v>28</v>
      </c>
      <c r="G162" s="16" t="s">
        <v>197</v>
      </c>
      <c r="H162" s="16" t="s">
        <v>59</v>
      </c>
      <c r="I162" s="25">
        <f>SUM(I163)</f>
        <v>0</v>
      </c>
      <c r="J162" s="6"/>
    </row>
    <row r="163" spans="1:10" s="2" customFormat="1" ht="38.25" customHeight="1">
      <c r="A163" s="35" t="s">
        <v>96</v>
      </c>
      <c r="B163" s="36"/>
      <c r="C163" s="37"/>
      <c r="D163" s="16" t="s">
        <v>3</v>
      </c>
      <c r="E163" s="16" t="s">
        <v>32</v>
      </c>
      <c r="F163" s="16" t="s">
        <v>28</v>
      </c>
      <c r="G163" s="16" t="s">
        <v>197</v>
      </c>
      <c r="H163" s="16" t="s">
        <v>55</v>
      </c>
      <c r="I163" s="25">
        <v>0</v>
      </c>
      <c r="J163" s="6"/>
    </row>
    <row r="164" spans="1:10" s="2" customFormat="1" ht="60" customHeight="1">
      <c r="A164" s="38" t="s">
        <v>237</v>
      </c>
      <c r="B164" s="39"/>
      <c r="C164" s="40"/>
      <c r="D164" s="18" t="s">
        <v>3</v>
      </c>
      <c r="E164" s="18" t="s">
        <v>32</v>
      </c>
      <c r="F164" s="18" t="s">
        <v>28</v>
      </c>
      <c r="G164" s="18" t="s">
        <v>231</v>
      </c>
      <c r="H164" s="18"/>
      <c r="I164" s="27">
        <f>SUM(I165)</f>
        <v>2734.1</v>
      </c>
      <c r="J164" s="6"/>
    </row>
    <row r="165" spans="1:10" s="2" customFormat="1" ht="38.25" customHeight="1">
      <c r="A165" s="35" t="s">
        <v>95</v>
      </c>
      <c r="B165" s="36"/>
      <c r="C165" s="37"/>
      <c r="D165" s="16" t="s">
        <v>3</v>
      </c>
      <c r="E165" s="16" t="s">
        <v>32</v>
      </c>
      <c r="F165" s="16" t="s">
        <v>28</v>
      </c>
      <c r="G165" s="16" t="s">
        <v>231</v>
      </c>
      <c r="H165" s="16" t="s">
        <v>59</v>
      </c>
      <c r="I165" s="25">
        <f>SUM(I166)</f>
        <v>2734.1</v>
      </c>
      <c r="J165" s="6"/>
    </row>
    <row r="166" spans="1:10" s="2" customFormat="1" ht="38.25" customHeight="1">
      <c r="A166" s="35" t="s">
        <v>96</v>
      </c>
      <c r="B166" s="36"/>
      <c r="C166" s="37"/>
      <c r="D166" s="16" t="s">
        <v>3</v>
      </c>
      <c r="E166" s="16" t="s">
        <v>32</v>
      </c>
      <c r="F166" s="16" t="s">
        <v>28</v>
      </c>
      <c r="G166" s="16" t="s">
        <v>231</v>
      </c>
      <c r="H166" s="16" t="s">
        <v>55</v>
      </c>
      <c r="I166" s="25">
        <v>2734.1</v>
      </c>
      <c r="J166" s="6"/>
    </row>
    <row r="167" spans="1:10" s="2" customFormat="1" ht="38.25" customHeight="1">
      <c r="A167" s="38" t="s">
        <v>200</v>
      </c>
      <c r="B167" s="39"/>
      <c r="C167" s="40"/>
      <c r="D167" s="18" t="s">
        <v>3</v>
      </c>
      <c r="E167" s="18" t="s">
        <v>32</v>
      </c>
      <c r="F167" s="18" t="s">
        <v>28</v>
      </c>
      <c r="G167" s="18" t="s">
        <v>199</v>
      </c>
      <c r="H167" s="18"/>
      <c r="I167" s="27">
        <f>SUM(I168)</f>
        <v>688</v>
      </c>
      <c r="J167" s="6"/>
    </row>
    <row r="168" spans="1:10" s="2" customFormat="1" ht="38.25" customHeight="1">
      <c r="A168" s="35" t="s">
        <v>95</v>
      </c>
      <c r="B168" s="36"/>
      <c r="C168" s="37"/>
      <c r="D168" s="16" t="s">
        <v>3</v>
      </c>
      <c r="E168" s="16" t="s">
        <v>32</v>
      </c>
      <c r="F168" s="16" t="s">
        <v>28</v>
      </c>
      <c r="G168" s="16" t="s">
        <v>199</v>
      </c>
      <c r="H168" s="16" t="s">
        <v>59</v>
      </c>
      <c r="I168" s="25">
        <f>SUM(I169)</f>
        <v>688</v>
      </c>
      <c r="J168" s="6"/>
    </row>
    <row r="169" spans="1:10" s="2" customFormat="1" ht="38.25" customHeight="1">
      <c r="A169" s="35" t="s">
        <v>96</v>
      </c>
      <c r="B169" s="36"/>
      <c r="C169" s="37"/>
      <c r="D169" s="16" t="s">
        <v>3</v>
      </c>
      <c r="E169" s="16" t="s">
        <v>32</v>
      </c>
      <c r="F169" s="16" t="s">
        <v>28</v>
      </c>
      <c r="G169" s="16" t="s">
        <v>199</v>
      </c>
      <c r="H169" s="16" t="s">
        <v>55</v>
      </c>
      <c r="I169" s="25">
        <v>688</v>
      </c>
      <c r="J169" s="6"/>
    </row>
    <row r="170" spans="1:10" s="2" customFormat="1" ht="38.25" customHeight="1">
      <c r="A170" s="38" t="s">
        <v>227</v>
      </c>
      <c r="B170" s="39"/>
      <c r="C170" s="40"/>
      <c r="D170" s="18" t="s">
        <v>3</v>
      </c>
      <c r="E170" s="18" t="s">
        <v>32</v>
      </c>
      <c r="F170" s="18" t="s">
        <v>28</v>
      </c>
      <c r="G170" s="18" t="s">
        <v>225</v>
      </c>
      <c r="H170" s="18"/>
      <c r="I170" s="27">
        <f>SUM(I171)</f>
        <v>497</v>
      </c>
      <c r="J170" s="6"/>
    </row>
    <row r="171" spans="1:10" s="2" customFormat="1" ht="38.25" customHeight="1">
      <c r="A171" s="35" t="s">
        <v>95</v>
      </c>
      <c r="B171" s="36"/>
      <c r="C171" s="37"/>
      <c r="D171" s="16" t="s">
        <v>3</v>
      </c>
      <c r="E171" s="16" t="s">
        <v>32</v>
      </c>
      <c r="F171" s="16" t="s">
        <v>28</v>
      </c>
      <c r="G171" s="16" t="s">
        <v>225</v>
      </c>
      <c r="H171" s="16" t="s">
        <v>59</v>
      </c>
      <c r="I171" s="25">
        <f>SUM(I172)</f>
        <v>497</v>
      </c>
      <c r="J171" s="6"/>
    </row>
    <row r="172" spans="1:10" s="2" customFormat="1" ht="38.25" customHeight="1">
      <c r="A172" s="35" t="s">
        <v>96</v>
      </c>
      <c r="B172" s="36"/>
      <c r="C172" s="37"/>
      <c r="D172" s="16" t="s">
        <v>3</v>
      </c>
      <c r="E172" s="16" t="s">
        <v>32</v>
      </c>
      <c r="F172" s="16" t="s">
        <v>28</v>
      </c>
      <c r="G172" s="16" t="s">
        <v>225</v>
      </c>
      <c r="H172" s="16" t="s">
        <v>55</v>
      </c>
      <c r="I172" s="25">
        <v>497</v>
      </c>
      <c r="J172" s="6"/>
    </row>
    <row r="173" spans="1:10" s="2" customFormat="1" ht="38.25" customHeight="1">
      <c r="A173" s="38" t="s">
        <v>226</v>
      </c>
      <c r="B173" s="39"/>
      <c r="C173" s="40"/>
      <c r="D173" s="18" t="s">
        <v>3</v>
      </c>
      <c r="E173" s="18" t="s">
        <v>32</v>
      </c>
      <c r="F173" s="18" t="s">
        <v>28</v>
      </c>
      <c r="G173" s="18" t="s">
        <v>224</v>
      </c>
      <c r="H173" s="18"/>
      <c r="I173" s="27">
        <f>SUM(I174)</f>
        <v>24</v>
      </c>
      <c r="J173" s="6"/>
    </row>
    <row r="174" spans="1:10" s="2" customFormat="1" ht="38.25" customHeight="1">
      <c r="A174" s="35" t="s">
        <v>95</v>
      </c>
      <c r="B174" s="36"/>
      <c r="C174" s="37"/>
      <c r="D174" s="16" t="s">
        <v>3</v>
      </c>
      <c r="E174" s="16" t="s">
        <v>32</v>
      </c>
      <c r="F174" s="16" t="s">
        <v>28</v>
      </c>
      <c r="G174" s="16" t="s">
        <v>224</v>
      </c>
      <c r="H174" s="16" t="s">
        <v>59</v>
      </c>
      <c r="I174" s="25">
        <f>SUM(I175)</f>
        <v>24</v>
      </c>
      <c r="J174" s="6"/>
    </row>
    <row r="175" spans="1:10" s="2" customFormat="1" ht="38.25" customHeight="1">
      <c r="A175" s="35" t="s">
        <v>96</v>
      </c>
      <c r="B175" s="36"/>
      <c r="C175" s="37"/>
      <c r="D175" s="16" t="s">
        <v>3</v>
      </c>
      <c r="E175" s="16" t="s">
        <v>32</v>
      </c>
      <c r="F175" s="16" t="s">
        <v>28</v>
      </c>
      <c r="G175" s="16" t="s">
        <v>224</v>
      </c>
      <c r="H175" s="16" t="s">
        <v>55</v>
      </c>
      <c r="I175" s="25">
        <v>24</v>
      </c>
      <c r="J175" s="6"/>
    </row>
    <row r="176" spans="1:10" s="2" customFormat="1" ht="30" customHeight="1">
      <c r="A176" s="44" t="s">
        <v>25</v>
      </c>
      <c r="B176" s="45"/>
      <c r="C176" s="46"/>
      <c r="D176" s="14" t="s">
        <v>3</v>
      </c>
      <c r="E176" s="14" t="s">
        <v>32</v>
      </c>
      <c r="F176" s="14" t="s">
        <v>29</v>
      </c>
      <c r="G176" s="14"/>
      <c r="H176" s="14"/>
      <c r="I176" s="23">
        <f>SUM(I177)</f>
        <v>2665.5</v>
      </c>
      <c r="J176" s="6"/>
    </row>
    <row r="177" spans="1:10" s="2" customFormat="1" ht="57.75" customHeight="1">
      <c r="A177" s="59" t="s">
        <v>166</v>
      </c>
      <c r="B177" s="60"/>
      <c r="C177" s="61"/>
      <c r="D177" s="16" t="s">
        <v>3</v>
      </c>
      <c r="E177" s="16" t="s">
        <v>32</v>
      </c>
      <c r="F177" s="16" t="s">
        <v>29</v>
      </c>
      <c r="G177" s="16" t="s">
        <v>72</v>
      </c>
      <c r="H177" s="16"/>
      <c r="I177" s="25">
        <f>SUM(I181+I178+I187+I190+I193)</f>
        <v>2665.5</v>
      </c>
      <c r="J177" s="6"/>
    </row>
    <row r="178" spans="1:10" s="2" customFormat="1" ht="41.25" customHeight="1">
      <c r="A178" s="38" t="s">
        <v>168</v>
      </c>
      <c r="B178" s="39"/>
      <c r="C178" s="40"/>
      <c r="D178" s="18" t="s">
        <v>3</v>
      </c>
      <c r="E178" s="18" t="s">
        <v>32</v>
      </c>
      <c r="F178" s="18" t="s">
        <v>29</v>
      </c>
      <c r="G178" s="18" t="s">
        <v>167</v>
      </c>
      <c r="H178" s="18"/>
      <c r="I178" s="27">
        <f>SUM(I179)</f>
        <v>723.8</v>
      </c>
      <c r="J178" s="6"/>
    </row>
    <row r="179" spans="1:10" s="2" customFormat="1" ht="39.75" customHeight="1">
      <c r="A179" s="35" t="s">
        <v>95</v>
      </c>
      <c r="B179" s="36"/>
      <c r="C179" s="37"/>
      <c r="D179" s="16" t="s">
        <v>3</v>
      </c>
      <c r="E179" s="16" t="s">
        <v>32</v>
      </c>
      <c r="F179" s="16" t="s">
        <v>29</v>
      </c>
      <c r="G179" s="16" t="s">
        <v>167</v>
      </c>
      <c r="H179" s="16" t="s">
        <v>59</v>
      </c>
      <c r="I179" s="25">
        <f>SUM(I180)</f>
        <v>723.8</v>
      </c>
      <c r="J179" s="6"/>
    </row>
    <row r="180" spans="1:10" s="2" customFormat="1" ht="42.75" customHeight="1">
      <c r="A180" s="35" t="s">
        <v>96</v>
      </c>
      <c r="B180" s="36"/>
      <c r="C180" s="37"/>
      <c r="D180" s="16" t="s">
        <v>3</v>
      </c>
      <c r="E180" s="16" t="s">
        <v>32</v>
      </c>
      <c r="F180" s="16" t="s">
        <v>29</v>
      </c>
      <c r="G180" s="16" t="s">
        <v>167</v>
      </c>
      <c r="H180" s="16" t="s">
        <v>55</v>
      </c>
      <c r="I180" s="25">
        <v>723.8</v>
      </c>
      <c r="J180" s="6"/>
    </row>
    <row r="181" spans="1:10" s="2" customFormat="1" ht="29.25" customHeight="1">
      <c r="A181" s="38" t="s">
        <v>169</v>
      </c>
      <c r="B181" s="39"/>
      <c r="C181" s="40"/>
      <c r="D181" s="18" t="s">
        <v>3</v>
      </c>
      <c r="E181" s="18" t="s">
        <v>32</v>
      </c>
      <c r="F181" s="18" t="s">
        <v>29</v>
      </c>
      <c r="G181" s="18" t="s">
        <v>170</v>
      </c>
      <c r="H181" s="18"/>
      <c r="I181" s="19">
        <f>SUM(I182)</f>
        <v>839.3</v>
      </c>
      <c r="J181" s="6"/>
    </row>
    <row r="182" spans="1:10" s="2" customFormat="1" ht="39" customHeight="1">
      <c r="A182" s="35" t="s">
        <v>95</v>
      </c>
      <c r="B182" s="36"/>
      <c r="C182" s="37"/>
      <c r="D182" s="16" t="s">
        <v>3</v>
      </c>
      <c r="E182" s="16" t="s">
        <v>32</v>
      </c>
      <c r="F182" s="16" t="s">
        <v>29</v>
      </c>
      <c r="G182" s="16" t="s">
        <v>170</v>
      </c>
      <c r="H182" s="16" t="s">
        <v>59</v>
      </c>
      <c r="I182" s="17">
        <f>SUM(I183)</f>
        <v>839.3</v>
      </c>
      <c r="J182" s="6"/>
    </row>
    <row r="183" spans="1:10" s="2" customFormat="1" ht="47.25" customHeight="1">
      <c r="A183" s="35" t="s">
        <v>96</v>
      </c>
      <c r="B183" s="36"/>
      <c r="C183" s="37"/>
      <c r="D183" s="16" t="s">
        <v>3</v>
      </c>
      <c r="E183" s="16" t="s">
        <v>32</v>
      </c>
      <c r="F183" s="16" t="s">
        <v>29</v>
      </c>
      <c r="G183" s="16" t="s">
        <v>170</v>
      </c>
      <c r="H183" s="16" t="s">
        <v>55</v>
      </c>
      <c r="I183" s="17">
        <v>839.3</v>
      </c>
      <c r="J183" s="6"/>
    </row>
    <row r="184" spans="1:10" s="2" customFormat="1" ht="0.75" customHeight="1">
      <c r="A184" s="38" t="s">
        <v>108</v>
      </c>
      <c r="B184" s="39"/>
      <c r="C184" s="40"/>
      <c r="D184" s="18" t="s">
        <v>3</v>
      </c>
      <c r="E184" s="18" t="s">
        <v>32</v>
      </c>
      <c r="F184" s="18" t="s">
        <v>29</v>
      </c>
      <c r="G184" s="18" t="s">
        <v>107</v>
      </c>
      <c r="H184" s="18"/>
      <c r="I184" s="19">
        <f>SUM(I185)</f>
        <v>199.9</v>
      </c>
      <c r="J184" s="6"/>
    </row>
    <row r="185" spans="1:10" s="2" customFormat="1" ht="47.25" customHeight="1" hidden="1">
      <c r="A185" s="35" t="s">
        <v>95</v>
      </c>
      <c r="B185" s="36"/>
      <c r="C185" s="37"/>
      <c r="D185" s="16" t="s">
        <v>3</v>
      </c>
      <c r="E185" s="16" t="s">
        <v>32</v>
      </c>
      <c r="F185" s="16" t="s">
        <v>29</v>
      </c>
      <c r="G185" s="16" t="s">
        <v>107</v>
      </c>
      <c r="H185" s="16" t="s">
        <v>59</v>
      </c>
      <c r="I185" s="17">
        <f>SUM(I186)</f>
        <v>199.9</v>
      </c>
      <c r="J185" s="6"/>
    </row>
    <row r="186" spans="1:10" s="2" customFormat="1" ht="48" customHeight="1" hidden="1">
      <c r="A186" s="35" t="s">
        <v>96</v>
      </c>
      <c r="B186" s="36"/>
      <c r="C186" s="37"/>
      <c r="D186" s="16" t="s">
        <v>3</v>
      </c>
      <c r="E186" s="16" t="s">
        <v>32</v>
      </c>
      <c r="F186" s="16" t="s">
        <v>29</v>
      </c>
      <c r="G186" s="16" t="s">
        <v>107</v>
      </c>
      <c r="H186" s="16" t="s">
        <v>55</v>
      </c>
      <c r="I186" s="17">
        <v>199.9</v>
      </c>
      <c r="J186" s="6"/>
    </row>
    <row r="187" spans="1:10" s="2" customFormat="1" ht="36.75" customHeight="1">
      <c r="A187" s="38" t="s">
        <v>171</v>
      </c>
      <c r="B187" s="39"/>
      <c r="C187" s="40"/>
      <c r="D187" s="18" t="s">
        <v>3</v>
      </c>
      <c r="E187" s="18" t="s">
        <v>32</v>
      </c>
      <c r="F187" s="18" t="s">
        <v>29</v>
      </c>
      <c r="G187" s="18" t="s">
        <v>172</v>
      </c>
      <c r="H187" s="18"/>
      <c r="I187" s="19">
        <f>SUM(I188)</f>
        <v>363.6</v>
      </c>
      <c r="J187" s="6"/>
    </row>
    <row r="188" spans="1:10" s="2" customFormat="1" ht="48" customHeight="1">
      <c r="A188" s="35" t="s">
        <v>95</v>
      </c>
      <c r="B188" s="36"/>
      <c r="C188" s="37"/>
      <c r="D188" s="16" t="s">
        <v>3</v>
      </c>
      <c r="E188" s="16" t="s">
        <v>32</v>
      </c>
      <c r="F188" s="16" t="s">
        <v>29</v>
      </c>
      <c r="G188" s="16" t="s">
        <v>172</v>
      </c>
      <c r="H188" s="16" t="s">
        <v>59</v>
      </c>
      <c r="I188" s="17">
        <f>SUM(I189)</f>
        <v>363.6</v>
      </c>
      <c r="J188" s="6"/>
    </row>
    <row r="189" spans="1:10" s="2" customFormat="1" ht="48" customHeight="1">
      <c r="A189" s="35" t="s">
        <v>96</v>
      </c>
      <c r="B189" s="36"/>
      <c r="C189" s="37"/>
      <c r="D189" s="16" t="s">
        <v>3</v>
      </c>
      <c r="E189" s="16" t="s">
        <v>32</v>
      </c>
      <c r="F189" s="16" t="s">
        <v>29</v>
      </c>
      <c r="G189" s="16" t="s">
        <v>172</v>
      </c>
      <c r="H189" s="16" t="s">
        <v>55</v>
      </c>
      <c r="I189" s="17">
        <v>363.6</v>
      </c>
      <c r="J189" s="6"/>
    </row>
    <row r="190" spans="1:10" s="2" customFormat="1" ht="42" customHeight="1">
      <c r="A190" s="38" t="s">
        <v>173</v>
      </c>
      <c r="B190" s="39"/>
      <c r="C190" s="40"/>
      <c r="D190" s="18" t="s">
        <v>3</v>
      </c>
      <c r="E190" s="18" t="s">
        <v>32</v>
      </c>
      <c r="F190" s="18" t="s">
        <v>29</v>
      </c>
      <c r="G190" s="18" t="s">
        <v>174</v>
      </c>
      <c r="H190" s="18"/>
      <c r="I190" s="19">
        <f>SUM(I191)</f>
        <v>502.8</v>
      </c>
      <c r="J190" s="6"/>
    </row>
    <row r="191" spans="1:10" s="2" customFormat="1" ht="48" customHeight="1">
      <c r="A191" s="35" t="s">
        <v>95</v>
      </c>
      <c r="B191" s="36"/>
      <c r="C191" s="37"/>
      <c r="D191" s="16" t="s">
        <v>3</v>
      </c>
      <c r="E191" s="16" t="s">
        <v>32</v>
      </c>
      <c r="F191" s="16" t="s">
        <v>29</v>
      </c>
      <c r="G191" s="16" t="s">
        <v>174</v>
      </c>
      <c r="H191" s="16" t="s">
        <v>59</v>
      </c>
      <c r="I191" s="17">
        <f>SUM(I192)</f>
        <v>502.8</v>
      </c>
      <c r="J191" s="6"/>
    </row>
    <row r="192" spans="1:10" s="2" customFormat="1" ht="48" customHeight="1">
      <c r="A192" s="35" t="s">
        <v>96</v>
      </c>
      <c r="B192" s="36"/>
      <c r="C192" s="37"/>
      <c r="D192" s="16" t="s">
        <v>3</v>
      </c>
      <c r="E192" s="16" t="s">
        <v>32</v>
      </c>
      <c r="F192" s="16" t="s">
        <v>29</v>
      </c>
      <c r="G192" s="16" t="s">
        <v>174</v>
      </c>
      <c r="H192" s="16" t="s">
        <v>55</v>
      </c>
      <c r="I192" s="17">
        <v>502.8</v>
      </c>
      <c r="J192" s="6"/>
    </row>
    <row r="193" spans="1:10" s="2" customFormat="1" ht="42" customHeight="1">
      <c r="A193" s="38" t="s">
        <v>175</v>
      </c>
      <c r="B193" s="39"/>
      <c r="C193" s="40"/>
      <c r="D193" s="18" t="s">
        <v>3</v>
      </c>
      <c r="E193" s="18" t="s">
        <v>32</v>
      </c>
      <c r="F193" s="18" t="s">
        <v>29</v>
      </c>
      <c r="G193" s="18" t="s">
        <v>125</v>
      </c>
      <c r="H193" s="18"/>
      <c r="I193" s="19">
        <f>SUM(I194)</f>
        <v>236</v>
      </c>
      <c r="J193" s="6"/>
    </row>
    <row r="194" spans="1:10" s="2" customFormat="1" ht="48" customHeight="1">
      <c r="A194" s="35" t="s">
        <v>95</v>
      </c>
      <c r="B194" s="36"/>
      <c r="C194" s="37"/>
      <c r="D194" s="16" t="s">
        <v>3</v>
      </c>
      <c r="E194" s="16" t="s">
        <v>32</v>
      </c>
      <c r="F194" s="16" t="s">
        <v>29</v>
      </c>
      <c r="G194" s="16" t="s">
        <v>125</v>
      </c>
      <c r="H194" s="16" t="s">
        <v>59</v>
      </c>
      <c r="I194" s="17">
        <f>SUM(I195)</f>
        <v>236</v>
      </c>
      <c r="J194" s="6"/>
    </row>
    <row r="195" spans="1:10" s="2" customFormat="1" ht="48" customHeight="1">
      <c r="A195" s="35" t="s">
        <v>96</v>
      </c>
      <c r="B195" s="36"/>
      <c r="C195" s="37"/>
      <c r="D195" s="16" t="s">
        <v>3</v>
      </c>
      <c r="E195" s="16" t="s">
        <v>32</v>
      </c>
      <c r="F195" s="16" t="s">
        <v>29</v>
      </c>
      <c r="G195" s="16" t="s">
        <v>176</v>
      </c>
      <c r="H195" s="16" t="s">
        <v>55</v>
      </c>
      <c r="I195" s="17">
        <v>236</v>
      </c>
      <c r="J195" s="6"/>
    </row>
    <row r="196" spans="1:10" s="2" customFormat="1" ht="38.25" customHeight="1">
      <c r="A196" s="44" t="s">
        <v>12</v>
      </c>
      <c r="B196" s="45"/>
      <c r="C196" s="46"/>
      <c r="D196" s="14" t="s">
        <v>3</v>
      </c>
      <c r="E196" s="14" t="s">
        <v>32</v>
      </c>
      <c r="F196" s="14" t="s">
        <v>30</v>
      </c>
      <c r="G196" s="14"/>
      <c r="H196" s="14"/>
      <c r="I196" s="23">
        <f>SUM(I197)</f>
        <v>16996.899999999998</v>
      </c>
      <c r="J196" s="6"/>
    </row>
    <row r="197" spans="1:10" s="2" customFormat="1" ht="75" customHeight="1">
      <c r="A197" s="35" t="s">
        <v>179</v>
      </c>
      <c r="B197" s="36"/>
      <c r="C197" s="37"/>
      <c r="D197" s="16" t="s">
        <v>3</v>
      </c>
      <c r="E197" s="16" t="s">
        <v>32</v>
      </c>
      <c r="F197" s="16" t="s">
        <v>30</v>
      </c>
      <c r="G197" s="16" t="s">
        <v>85</v>
      </c>
      <c r="H197" s="16"/>
      <c r="I197" s="17">
        <f>SUM(I198+I208+I218)</f>
        <v>16996.899999999998</v>
      </c>
      <c r="J197" s="6"/>
    </row>
    <row r="198" spans="1:10" s="2" customFormat="1" ht="44.25" customHeight="1">
      <c r="A198" s="35" t="s">
        <v>181</v>
      </c>
      <c r="B198" s="36"/>
      <c r="C198" s="37"/>
      <c r="D198" s="16" t="s">
        <v>3</v>
      </c>
      <c r="E198" s="16" t="s">
        <v>32</v>
      </c>
      <c r="F198" s="16" t="s">
        <v>30</v>
      </c>
      <c r="G198" s="16" t="s">
        <v>182</v>
      </c>
      <c r="H198" s="16"/>
      <c r="I198" s="17">
        <f>SUM(I199+I202+I205)</f>
        <v>7395.5</v>
      </c>
      <c r="J198" s="6"/>
    </row>
    <row r="199" spans="1:10" s="2" customFormat="1" ht="37.5" customHeight="1">
      <c r="A199" s="38" t="s">
        <v>201</v>
      </c>
      <c r="B199" s="39"/>
      <c r="C199" s="40"/>
      <c r="D199" s="18" t="s">
        <v>3</v>
      </c>
      <c r="E199" s="18" t="s">
        <v>32</v>
      </c>
      <c r="F199" s="18" t="s">
        <v>30</v>
      </c>
      <c r="G199" s="18" t="s">
        <v>202</v>
      </c>
      <c r="H199" s="18"/>
      <c r="I199" s="19">
        <f>SUM(I200)</f>
        <v>100</v>
      </c>
      <c r="J199" s="6"/>
    </row>
    <row r="200" spans="1:10" s="2" customFormat="1" ht="41.25" customHeight="1">
      <c r="A200" s="35" t="s">
        <v>95</v>
      </c>
      <c r="B200" s="36"/>
      <c r="C200" s="37"/>
      <c r="D200" s="16" t="s">
        <v>3</v>
      </c>
      <c r="E200" s="16" t="s">
        <v>32</v>
      </c>
      <c r="F200" s="16" t="s">
        <v>30</v>
      </c>
      <c r="G200" s="16" t="s">
        <v>202</v>
      </c>
      <c r="H200" s="16" t="s">
        <v>59</v>
      </c>
      <c r="I200" s="33">
        <f>SUM(I201)</f>
        <v>100</v>
      </c>
      <c r="J200" s="6"/>
    </row>
    <row r="201" spans="1:10" s="2" customFormat="1" ht="42.75" customHeight="1">
      <c r="A201" s="35" t="s">
        <v>96</v>
      </c>
      <c r="B201" s="36"/>
      <c r="C201" s="37"/>
      <c r="D201" s="16" t="s">
        <v>3</v>
      </c>
      <c r="E201" s="16" t="s">
        <v>32</v>
      </c>
      <c r="F201" s="16" t="s">
        <v>30</v>
      </c>
      <c r="G201" s="16" t="s">
        <v>202</v>
      </c>
      <c r="H201" s="16" t="s">
        <v>55</v>
      </c>
      <c r="I201" s="17">
        <v>100</v>
      </c>
      <c r="J201" s="6"/>
    </row>
    <row r="202" spans="1:10" s="2" customFormat="1" ht="39" customHeight="1">
      <c r="A202" s="38" t="s">
        <v>203</v>
      </c>
      <c r="B202" s="39"/>
      <c r="C202" s="40"/>
      <c r="D202" s="18" t="s">
        <v>3</v>
      </c>
      <c r="E202" s="18" t="s">
        <v>32</v>
      </c>
      <c r="F202" s="18" t="s">
        <v>30</v>
      </c>
      <c r="G202" s="18" t="s">
        <v>204</v>
      </c>
      <c r="H202" s="18"/>
      <c r="I202" s="19">
        <f>SUM(I203)</f>
        <v>859.5</v>
      </c>
      <c r="J202" s="6"/>
    </row>
    <row r="203" spans="1:10" s="2" customFormat="1" ht="39.75" customHeight="1">
      <c r="A203" s="35" t="s">
        <v>95</v>
      </c>
      <c r="B203" s="36"/>
      <c r="C203" s="37"/>
      <c r="D203" s="16" t="s">
        <v>3</v>
      </c>
      <c r="E203" s="16" t="s">
        <v>32</v>
      </c>
      <c r="F203" s="16" t="s">
        <v>30</v>
      </c>
      <c r="G203" s="16" t="s">
        <v>204</v>
      </c>
      <c r="H203" s="16" t="s">
        <v>59</v>
      </c>
      <c r="I203" s="17">
        <f>SUM(I204)</f>
        <v>859.5</v>
      </c>
      <c r="J203" s="6"/>
    </row>
    <row r="204" spans="1:10" s="2" customFormat="1" ht="41.25" customHeight="1">
      <c r="A204" s="35" t="s">
        <v>96</v>
      </c>
      <c r="B204" s="36"/>
      <c r="C204" s="37"/>
      <c r="D204" s="16" t="s">
        <v>3</v>
      </c>
      <c r="E204" s="16" t="s">
        <v>32</v>
      </c>
      <c r="F204" s="16" t="s">
        <v>30</v>
      </c>
      <c r="G204" s="16" t="s">
        <v>204</v>
      </c>
      <c r="H204" s="16" t="s">
        <v>55</v>
      </c>
      <c r="I204" s="17">
        <v>859.5</v>
      </c>
      <c r="J204" s="6"/>
    </row>
    <row r="205" spans="1:10" s="2" customFormat="1" ht="75.75" customHeight="1">
      <c r="A205" s="38" t="s">
        <v>238</v>
      </c>
      <c r="B205" s="39"/>
      <c r="C205" s="40"/>
      <c r="D205" s="18" t="s">
        <v>3</v>
      </c>
      <c r="E205" s="18" t="s">
        <v>32</v>
      </c>
      <c r="F205" s="18" t="s">
        <v>30</v>
      </c>
      <c r="G205" s="16" t="s">
        <v>241</v>
      </c>
      <c r="H205" s="18"/>
      <c r="I205" s="19">
        <f>SUM(I206)</f>
        <v>6436</v>
      </c>
      <c r="J205" s="6"/>
    </row>
    <row r="206" spans="1:10" s="2" customFormat="1" ht="41.25" customHeight="1">
      <c r="A206" s="35" t="s">
        <v>95</v>
      </c>
      <c r="B206" s="36"/>
      <c r="C206" s="37"/>
      <c r="D206" s="16" t="s">
        <v>3</v>
      </c>
      <c r="E206" s="16" t="s">
        <v>32</v>
      </c>
      <c r="F206" s="16" t="s">
        <v>30</v>
      </c>
      <c r="G206" s="16" t="s">
        <v>241</v>
      </c>
      <c r="H206" s="16" t="s">
        <v>59</v>
      </c>
      <c r="I206" s="17">
        <f>SUM(I207)</f>
        <v>6436</v>
      </c>
      <c r="J206" s="6"/>
    </row>
    <row r="207" spans="1:10" s="2" customFormat="1" ht="41.25" customHeight="1">
      <c r="A207" s="35" t="s">
        <v>96</v>
      </c>
      <c r="B207" s="36"/>
      <c r="C207" s="37"/>
      <c r="D207" s="16" t="s">
        <v>3</v>
      </c>
      <c r="E207" s="16" t="s">
        <v>32</v>
      </c>
      <c r="F207" s="16" t="s">
        <v>30</v>
      </c>
      <c r="G207" s="16" t="s">
        <v>241</v>
      </c>
      <c r="H207" s="16" t="s">
        <v>55</v>
      </c>
      <c r="I207" s="17">
        <v>6436</v>
      </c>
      <c r="J207" s="6"/>
    </row>
    <row r="208" spans="1:10" s="2" customFormat="1" ht="51.75" customHeight="1">
      <c r="A208" s="35" t="s">
        <v>205</v>
      </c>
      <c r="B208" s="36"/>
      <c r="C208" s="37"/>
      <c r="D208" s="16" t="s">
        <v>3</v>
      </c>
      <c r="E208" s="16" t="s">
        <v>32</v>
      </c>
      <c r="F208" s="16" t="s">
        <v>30</v>
      </c>
      <c r="G208" s="16" t="s">
        <v>206</v>
      </c>
      <c r="H208" s="16"/>
      <c r="I208" s="17">
        <f>SUM(I209+I212+I215)</f>
        <v>6977.099999999999</v>
      </c>
      <c r="J208" s="6"/>
    </row>
    <row r="209" spans="1:10" s="2" customFormat="1" ht="36" customHeight="1">
      <c r="A209" s="38" t="s">
        <v>207</v>
      </c>
      <c r="B209" s="39"/>
      <c r="C209" s="40"/>
      <c r="D209" s="18" t="s">
        <v>3</v>
      </c>
      <c r="E209" s="18" t="s">
        <v>32</v>
      </c>
      <c r="F209" s="18" t="s">
        <v>30</v>
      </c>
      <c r="G209" s="18" t="s">
        <v>208</v>
      </c>
      <c r="H209" s="18"/>
      <c r="I209" s="19">
        <f>SUM(I210)</f>
        <v>3267.7</v>
      </c>
      <c r="J209" s="6"/>
    </row>
    <row r="210" spans="1:10" s="2" customFormat="1" ht="39" customHeight="1">
      <c r="A210" s="35" t="s">
        <v>95</v>
      </c>
      <c r="B210" s="36"/>
      <c r="C210" s="37"/>
      <c r="D210" s="16" t="s">
        <v>3</v>
      </c>
      <c r="E210" s="16" t="s">
        <v>32</v>
      </c>
      <c r="F210" s="16" t="s">
        <v>30</v>
      </c>
      <c r="G210" s="16" t="s">
        <v>208</v>
      </c>
      <c r="H210" s="16" t="s">
        <v>59</v>
      </c>
      <c r="I210" s="17">
        <f>SUM(I211)</f>
        <v>3267.7</v>
      </c>
      <c r="J210" s="6"/>
    </row>
    <row r="211" spans="1:10" s="2" customFormat="1" ht="50.25" customHeight="1">
      <c r="A211" s="35" t="s">
        <v>96</v>
      </c>
      <c r="B211" s="36"/>
      <c r="C211" s="37"/>
      <c r="D211" s="16" t="s">
        <v>3</v>
      </c>
      <c r="E211" s="16" t="s">
        <v>32</v>
      </c>
      <c r="F211" s="16" t="s">
        <v>30</v>
      </c>
      <c r="G211" s="16" t="s">
        <v>208</v>
      </c>
      <c r="H211" s="16" t="s">
        <v>55</v>
      </c>
      <c r="I211" s="17">
        <v>3267.7</v>
      </c>
      <c r="J211" s="6"/>
    </row>
    <row r="212" spans="1:10" s="2" customFormat="1" ht="39.75" customHeight="1">
      <c r="A212" s="38" t="s">
        <v>86</v>
      </c>
      <c r="B212" s="39"/>
      <c r="C212" s="40"/>
      <c r="D212" s="18" t="s">
        <v>3</v>
      </c>
      <c r="E212" s="18" t="s">
        <v>32</v>
      </c>
      <c r="F212" s="18" t="s">
        <v>30</v>
      </c>
      <c r="G212" s="18" t="s">
        <v>209</v>
      </c>
      <c r="H212" s="18"/>
      <c r="I212" s="19">
        <f>SUM(I213)</f>
        <v>1163.7</v>
      </c>
      <c r="J212" s="6"/>
    </row>
    <row r="213" spans="1:10" s="2" customFormat="1" ht="39" customHeight="1">
      <c r="A213" s="35" t="s">
        <v>95</v>
      </c>
      <c r="B213" s="36"/>
      <c r="C213" s="37"/>
      <c r="D213" s="16" t="s">
        <v>3</v>
      </c>
      <c r="E213" s="16" t="s">
        <v>32</v>
      </c>
      <c r="F213" s="16" t="s">
        <v>30</v>
      </c>
      <c r="G213" s="16" t="s">
        <v>209</v>
      </c>
      <c r="H213" s="16" t="s">
        <v>59</v>
      </c>
      <c r="I213" s="17">
        <f>SUM(I214)</f>
        <v>1163.7</v>
      </c>
      <c r="J213" s="6"/>
    </row>
    <row r="214" spans="1:10" s="2" customFormat="1" ht="42.75" customHeight="1">
      <c r="A214" s="35" t="s">
        <v>96</v>
      </c>
      <c r="B214" s="36"/>
      <c r="C214" s="37"/>
      <c r="D214" s="16" t="s">
        <v>3</v>
      </c>
      <c r="E214" s="16" t="s">
        <v>32</v>
      </c>
      <c r="F214" s="16" t="s">
        <v>30</v>
      </c>
      <c r="G214" s="16" t="s">
        <v>209</v>
      </c>
      <c r="H214" s="16" t="s">
        <v>55</v>
      </c>
      <c r="I214" s="17">
        <v>1163.7</v>
      </c>
      <c r="J214" s="6"/>
    </row>
    <row r="215" spans="1:10" s="2" customFormat="1" ht="42.75" customHeight="1">
      <c r="A215" s="38" t="s">
        <v>210</v>
      </c>
      <c r="B215" s="39"/>
      <c r="C215" s="40"/>
      <c r="D215" s="18" t="s">
        <v>3</v>
      </c>
      <c r="E215" s="18" t="s">
        <v>32</v>
      </c>
      <c r="F215" s="18" t="s">
        <v>30</v>
      </c>
      <c r="G215" s="18" t="s">
        <v>211</v>
      </c>
      <c r="H215" s="18"/>
      <c r="I215" s="19">
        <f>SUM(I216)</f>
        <v>2545.7</v>
      </c>
      <c r="J215" s="6"/>
    </row>
    <row r="216" spans="1:10" s="2" customFormat="1" ht="42.75" customHeight="1">
      <c r="A216" s="35" t="s">
        <v>95</v>
      </c>
      <c r="B216" s="36"/>
      <c r="C216" s="37"/>
      <c r="D216" s="16" t="s">
        <v>3</v>
      </c>
      <c r="E216" s="16" t="s">
        <v>32</v>
      </c>
      <c r="F216" s="16" t="s">
        <v>30</v>
      </c>
      <c r="G216" s="16" t="s">
        <v>211</v>
      </c>
      <c r="H216" s="16" t="s">
        <v>59</v>
      </c>
      <c r="I216" s="17">
        <f>SUM(I217)</f>
        <v>2545.7</v>
      </c>
      <c r="J216" s="6"/>
    </row>
    <row r="217" spans="1:10" s="2" customFormat="1" ht="42.75" customHeight="1">
      <c r="A217" s="35" t="s">
        <v>96</v>
      </c>
      <c r="B217" s="36"/>
      <c r="C217" s="37"/>
      <c r="D217" s="16" t="s">
        <v>3</v>
      </c>
      <c r="E217" s="16" t="s">
        <v>32</v>
      </c>
      <c r="F217" s="16" t="s">
        <v>30</v>
      </c>
      <c r="G217" s="16" t="s">
        <v>211</v>
      </c>
      <c r="H217" s="16" t="s">
        <v>55</v>
      </c>
      <c r="I217" s="17">
        <v>2545.7</v>
      </c>
      <c r="J217" s="6"/>
    </row>
    <row r="218" spans="1:10" s="2" customFormat="1" ht="59.25" customHeight="1">
      <c r="A218" s="35" t="s">
        <v>183</v>
      </c>
      <c r="B218" s="36"/>
      <c r="C218" s="37"/>
      <c r="D218" s="16" t="s">
        <v>3</v>
      </c>
      <c r="E218" s="16" t="s">
        <v>32</v>
      </c>
      <c r="F218" s="16" t="s">
        <v>30</v>
      </c>
      <c r="G218" s="16" t="s">
        <v>184</v>
      </c>
      <c r="H218" s="16"/>
      <c r="I218" s="17">
        <f>SUM(I219)</f>
        <v>2624.3</v>
      </c>
      <c r="J218" s="6"/>
    </row>
    <row r="219" spans="1:10" s="2" customFormat="1" ht="68.25" customHeight="1">
      <c r="A219" s="38" t="s">
        <v>216</v>
      </c>
      <c r="B219" s="39"/>
      <c r="C219" s="40"/>
      <c r="D219" s="18" t="s">
        <v>3</v>
      </c>
      <c r="E219" s="18" t="s">
        <v>32</v>
      </c>
      <c r="F219" s="18" t="s">
        <v>30</v>
      </c>
      <c r="G219" s="18" t="s">
        <v>185</v>
      </c>
      <c r="H219" s="18"/>
      <c r="I219" s="19">
        <f>SUM(I220)</f>
        <v>2624.3</v>
      </c>
      <c r="J219" s="6"/>
    </row>
    <row r="220" spans="1:10" s="2" customFormat="1" ht="42.75" customHeight="1">
      <c r="A220" s="35" t="s">
        <v>95</v>
      </c>
      <c r="B220" s="36"/>
      <c r="C220" s="37"/>
      <c r="D220" s="16" t="s">
        <v>3</v>
      </c>
      <c r="E220" s="16" t="s">
        <v>32</v>
      </c>
      <c r="F220" s="16" t="s">
        <v>30</v>
      </c>
      <c r="G220" s="16" t="s">
        <v>185</v>
      </c>
      <c r="H220" s="16" t="s">
        <v>59</v>
      </c>
      <c r="I220" s="17">
        <f>SUM(I221)</f>
        <v>2624.3</v>
      </c>
      <c r="J220" s="6"/>
    </row>
    <row r="221" spans="1:10" s="2" customFormat="1" ht="42.75" customHeight="1">
      <c r="A221" s="35" t="s">
        <v>96</v>
      </c>
      <c r="B221" s="36"/>
      <c r="C221" s="37"/>
      <c r="D221" s="16" t="s">
        <v>3</v>
      </c>
      <c r="E221" s="16" t="s">
        <v>32</v>
      </c>
      <c r="F221" s="16" t="s">
        <v>30</v>
      </c>
      <c r="G221" s="16" t="s">
        <v>185</v>
      </c>
      <c r="H221" s="16" t="s">
        <v>55</v>
      </c>
      <c r="I221" s="17">
        <v>2624.3</v>
      </c>
      <c r="J221" s="6"/>
    </row>
    <row r="222" spans="1:10" s="2" customFormat="1" ht="31.5" customHeight="1">
      <c r="A222" s="89" t="s">
        <v>13</v>
      </c>
      <c r="B222" s="90"/>
      <c r="C222" s="91"/>
      <c r="D222" s="20" t="s">
        <v>3</v>
      </c>
      <c r="E222" s="20" t="s">
        <v>33</v>
      </c>
      <c r="F222" s="20"/>
      <c r="G222" s="20"/>
      <c r="H222" s="20"/>
      <c r="I222" s="28">
        <f>SUM(I223)</f>
        <v>183.6</v>
      </c>
      <c r="J222" s="6"/>
    </row>
    <row r="223" spans="1:10" s="2" customFormat="1" ht="33.75" customHeight="1">
      <c r="A223" s="44" t="s">
        <v>117</v>
      </c>
      <c r="B223" s="45"/>
      <c r="C223" s="46"/>
      <c r="D223" s="14" t="s">
        <v>3</v>
      </c>
      <c r="E223" s="14" t="s">
        <v>33</v>
      </c>
      <c r="F223" s="14" t="s">
        <v>33</v>
      </c>
      <c r="G223" s="14"/>
      <c r="H223" s="14"/>
      <c r="I223" s="15">
        <f>SUM(I224)</f>
        <v>183.6</v>
      </c>
      <c r="J223" s="6"/>
    </row>
    <row r="224" spans="1:10" s="2" customFormat="1" ht="57" customHeight="1">
      <c r="A224" s="35" t="s">
        <v>151</v>
      </c>
      <c r="B224" s="36"/>
      <c r="C224" s="37"/>
      <c r="D224" s="16" t="s">
        <v>3</v>
      </c>
      <c r="E224" s="16" t="s">
        <v>33</v>
      </c>
      <c r="F224" s="16" t="s">
        <v>33</v>
      </c>
      <c r="G224" s="16" t="s">
        <v>152</v>
      </c>
      <c r="H224" s="16"/>
      <c r="I224" s="17">
        <f>SUM(I225)</f>
        <v>183.6</v>
      </c>
      <c r="J224" s="6"/>
    </row>
    <row r="225" spans="1:10" s="2" customFormat="1" ht="44.25" customHeight="1">
      <c r="A225" s="41" t="s">
        <v>14</v>
      </c>
      <c r="B225" s="42"/>
      <c r="C225" s="43"/>
      <c r="D225" s="18" t="s">
        <v>3</v>
      </c>
      <c r="E225" s="18" t="s">
        <v>33</v>
      </c>
      <c r="F225" s="18" t="s">
        <v>33</v>
      </c>
      <c r="G225" s="18" t="s">
        <v>153</v>
      </c>
      <c r="H225" s="18"/>
      <c r="I225" s="19">
        <f>SUM(I226)</f>
        <v>183.6</v>
      </c>
      <c r="J225" s="6"/>
    </row>
    <row r="226" spans="1:10" s="2" customFormat="1" ht="48" customHeight="1">
      <c r="A226" s="35" t="s">
        <v>95</v>
      </c>
      <c r="B226" s="36"/>
      <c r="C226" s="37"/>
      <c r="D226" s="16" t="s">
        <v>3</v>
      </c>
      <c r="E226" s="16" t="s">
        <v>33</v>
      </c>
      <c r="F226" s="16" t="s">
        <v>33</v>
      </c>
      <c r="G226" s="16" t="s">
        <v>153</v>
      </c>
      <c r="H226" s="16" t="s">
        <v>59</v>
      </c>
      <c r="I226" s="17">
        <f>SUM(I227)</f>
        <v>183.6</v>
      </c>
      <c r="J226" s="6"/>
    </row>
    <row r="227" spans="1:10" s="2" customFormat="1" ht="49.5" customHeight="1">
      <c r="A227" s="35" t="s">
        <v>96</v>
      </c>
      <c r="B227" s="36"/>
      <c r="C227" s="37"/>
      <c r="D227" s="16" t="s">
        <v>3</v>
      </c>
      <c r="E227" s="16" t="s">
        <v>33</v>
      </c>
      <c r="F227" s="16" t="s">
        <v>33</v>
      </c>
      <c r="G227" s="16" t="s">
        <v>153</v>
      </c>
      <c r="H227" s="16" t="s">
        <v>55</v>
      </c>
      <c r="I227" s="17">
        <v>183.6</v>
      </c>
      <c r="J227" s="6"/>
    </row>
    <row r="228" spans="1:10" s="2" customFormat="1" ht="32.25" customHeight="1">
      <c r="A228" s="89" t="s">
        <v>21</v>
      </c>
      <c r="B228" s="90"/>
      <c r="C228" s="91"/>
      <c r="D228" s="20" t="s">
        <v>3</v>
      </c>
      <c r="E228" s="20" t="s">
        <v>34</v>
      </c>
      <c r="F228" s="20" t="s">
        <v>93</v>
      </c>
      <c r="G228" s="20"/>
      <c r="H228" s="20"/>
      <c r="I228" s="21">
        <f>SUM(I229)</f>
        <v>1565.1</v>
      </c>
      <c r="J228" s="6"/>
    </row>
    <row r="229" spans="1:10" s="2" customFormat="1" ht="24" customHeight="1">
      <c r="A229" s="44" t="s">
        <v>15</v>
      </c>
      <c r="B229" s="45"/>
      <c r="C229" s="46"/>
      <c r="D229" s="14" t="s">
        <v>3</v>
      </c>
      <c r="E229" s="14" t="s">
        <v>34</v>
      </c>
      <c r="F229" s="14" t="s">
        <v>28</v>
      </c>
      <c r="G229" s="14"/>
      <c r="H229" s="14"/>
      <c r="I229" s="15">
        <f>SUM(I230)</f>
        <v>1565.1</v>
      </c>
      <c r="J229" s="6"/>
    </row>
    <row r="230" spans="1:10" s="2" customFormat="1" ht="51" customHeight="1">
      <c r="A230" s="35" t="s">
        <v>151</v>
      </c>
      <c r="B230" s="36"/>
      <c r="C230" s="37"/>
      <c r="D230" s="16" t="s">
        <v>3</v>
      </c>
      <c r="E230" s="16" t="s">
        <v>34</v>
      </c>
      <c r="F230" s="16" t="s">
        <v>28</v>
      </c>
      <c r="G230" s="16" t="s">
        <v>152</v>
      </c>
      <c r="H230" s="16"/>
      <c r="I230" s="17">
        <f>SUM(I231+I236+I241)</f>
        <v>1565.1</v>
      </c>
      <c r="J230" s="6"/>
    </row>
    <row r="231" spans="1:10" s="2" customFormat="1" ht="51" customHeight="1">
      <c r="A231" s="41" t="s">
        <v>158</v>
      </c>
      <c r="B231" s="42"/>
      <c r="C231" s="43"/>
      <c r="D231" s="18" t="s">
        <v>3</v>
      </c>
      <c r="E231" s="18" t="s">
        <v>34</v>
      </c>
      <c r="F231" s="18" t="s">
        <v>28</v>
      </c>
      <c r="G231" s="18" t="s">
        <v>159</v>
      </c>
      <c r="H231" s="18"/>
      <c r="I231" s="19">
        <f>SUM(I232+I234)</f>
        <v>1013.5</v>
      </c>
      <c r="J231" s="6"/>
    </row>
    <row r="232" spans="1:10" s="2" customFormat="1" ht="53.25" customHeight="1">
      <c r="A232" s="35" t="s">
        <v>98</v>
      </c>
      <c r="B232" s="36"/>
      <c r="C232" s="37"/>
      <c r="D232" s="16" t="s">
        <v>3</v>
      </c>
      <c r="E232" s="16" t="s">
        <v>34</v>
      </c>
      <c r="F232" s="16" t="s">
        <v>28</v>
      </c>
      <c r="G232" s="16" t="s">
        <v>159</v>
      </c>
      <c r="H232" s="16" t="s">
        <v>66</v>
      </c>
      <c r="I232" s="17">
        <f>SUM(I233)</f>
        <v>816.5</v>
      </c>
      <c r="J232" s="6"/>
    </row>
    <row r="233" spans="1:10" s="2" customFormat="1" ht="45" customHeight="1">
      <c r="A233" s="35" t="s">
        <v>134</v>
      </c>
      <c r="B233" s="36"/>
      <c r="C233" s="37"/>
      <c r="D233" s="16" t="s">
        <v>3</v>
      </c>
      <c r="E233" s="16" t="s">
        <v>34</v>
      </c>
      <c r="F233" s="16" t="s">
        <v>28</v>
      </c>
      <c r="G233" s="16" t="s">
        <v>159</v>
      </c>
      <c r="H233" s="16" t="s">
        <v>65</v>
      </c>
      <c r="I233" s="17">
        <v>816.5</v>
      </c>
      <c r="J233" s="6"/>
    </row>
    <row r="234" spans="1:10" s="2" customFormat="1" ht="36.75" customHeight="1">
      <c r="A234" s="35" t="s">
        <v>95</v>
      </c>
      <c r="B234" s="36"/>
      <c r="C234" s="37"/>
      <c r="D234" s="16" t="s">
        <v>3</v>
      </c>
      <c r="E234" s="16" t="s">
        <v>34</v>
      </c>
      <c r="F234" s="16" t="s">
        <v>28</v>
      </c>
      <c r="G234" s="16" t="s">
        <v>159</v>
      </c>
      <c r="H234" s="16" t="s">
        <v>59</v>
      </c>
      <c r="I234" s="17">
        <f>SUM(I235)</f>
        <v>197</v>
      </c>
      <c r="J234" s="6"/>
    </row>
    <row r="235" spans="1:10" s="2" customFormat="1" ht="37.5" customHeight="1">
      <c r="A235" s="35" t="s">
        <v>96</v>
      </c>
      <c r="B235" s="36"/>
      <c r="C235" s="37"/>
      <c r="D235" s="16" t="s">
        <v>3</v>
      </c>
      <c r="E235" s="16" t="s">
        <v>34</v>
      </c>
      <c r="F235" s="16" t="s">
        <v>28</v>
      </c>
      <c r="G235" s="16" t="s">
        <v>159</v>
      </c>
      <c r="H235" s="16" t="s">
        <v>55</v>
      </c>
      <c r="I235" s="17">
        <v>197</v>
      </c>
      <c r="J235" s="6"/>
    </row>
    <row r="236" spans="1:10" s="2" customFormat="1" ht="36" customHeight="1">
      <c r="A236" s="41" t="s">
        <v>156</v>
      </c>
      <c r="B236" s="42"/>
      <c r="C236" s="43"/>
      <c r="D236" s="18" t="s">
        <v>3</v>
      </c>
      <c r="E236" s="18" t="s">
        <v>34</v>
      </c>
      <c r="F236" s="18" t="s">
        <v>28</v>
      </c>
      <c r="G236" s="18" t="s">
        <v>157</v>
      </c>
      <c r="H236" s="18"/>
      <c r="I236" s="19">
        <f>SUM(I237+I239)</f>
        <v>351.6</v>
      </c>
      <c r="J236" s="6"/>
    </row>
    <row r="237" spans="1:10" s="2" customFormat="1" ht="43.5" customHeight="1">
      <c r="A237" s="35" t="s">
        <v>95</v>
      </c>
      <c r="B237" s="36"/>
      <c r="C237" s="37"/>
      <c r="D237" s="16" t="s">
        <v>3</v>
      </c>
      <c r="E237" s="16" t="s">
        <v>34</v>
      </c>
      <c r="F237" s="16" t="s">
        <v>28</v>
      </c>
      <c r="G237" s="16" t="s">
        <v>157</v>
      </c>
      <c r="H237" s="16" t="s">
        <v>59</v>
      </c>
      <c r="I237" s="17">
        <f>SUM(I238)</f>
        <v>306.6</v>
      </c>
      <c r="J237" s="6"/>
    </row>
    <row r="238" spans="1:10" s="2" customFormat="1" ht="36.75" customHeight="1">
      <c r="A238" s="35" t="s">
        <v>96</v>
      </c>
      <c r="B238" s="36"/>
      <c r="C238" s="37"/>
      <c r="D238" s="16" t="s">
        <v>3</v>
      </c>
      <c r="E238" s="16" t="s">
        <v>34</v>
      </c>
      <c r="F238" s="16" t="s">
        <v>28</v>
      </c>
      <c r="G238" s="16" t="s">
        <v>157</v>
      </c>
      <c r="H238" s="16" t="s">
        <v>55</v>
      </c>
      <c r="I238" s="17">
        <v>306.6</v>
      </c>
      <c r="J238" s="6"/>
    </row>
    <row r="239" spans="1:10" s="2" customFormat="1" ht="36.75" customHeight="1">
      <c r="A239" s="35" t="s">
        <v>222</v>
      </c>
      <c r="B239" s="36"/>
      <c r="C239" s="37"/>
      <c r="D239" s="16" t="s">
        <v>3</v>
      </c>
      <c r="E239" s="16" t="s">
        <v>34</v>
      </c>
      <c r="F239" s="16" t="s">
        <v>28</v>
      </c>
      <c r="G239" s="16" t="s">
        <v>157</v>
      </c>
      <c r="H239" s="16" t="s">
        <v>61</v>
      </c>
      <c r="I239" s="17">
        <f>SUM(I240)</f>
        <v>45</v>
      </c>
      <c r="J239" s="6"/>
    </row>
    <row r="240" spans="1:10" s="2" customFormat="1" ht="52.5" customHeight="1">
      <c r="A240" s="35" t="s">
        <v>223</v>
      </c>
      <c r="B240" s="36"/>
      <c r="C240" s="37"/>
      <c r="D240" s="16" t="s">
        <v>3</v>
      </c>
      <c r="E240" s="16" t="s">
        <v>34</v>
      </c>
      <c r="F240" s="16" t="s">
        <v>28</v>
      </c>
      <c r="G240" s="16" t="s">
        <v>157</v>
      </c>
      <c r="H240" s="16" t="s">
        <v>221</v>
      </c>
      <c r="I240" s="17">
        <v>45</v>
      </c>
      <c r="J240" s="6"/>
    </row>
    <row r="241" spans="1:10" s="2" customFormat="1" ht="35.25" customHeight="1">
      <c r="A241" s="38" t="s">
        <v>154</v>
      </c>
      <c r="B241" s="39"/>
      <c r="C241" s="40"/>
      <c r="D241" s="18" t="s">
        <v>3</v>
      </c>
      <c r="E241" s="18" t="s">
        <v>34</v>
      </c>
      <c r="F241" s="18" t="s">
        <v>28</v>
      </c>
      <c r="G241" s="18" t="s">
        <v>155</v>
      </c>
      <c r="H241" s="18"/>
      <c r="I241" s="19">
        <f>SUM(I242)</f>
        <v>200</v>
      </c>
      <c r="J241" s="6"/>
    </row>
    <row r="242" spans="1:10" s="2" customFormat="1" ht="47.25" customHeight="1">
      <c r="A242" s="35" t="s">
        <v>95</v>
      </c>
      <c r="B242" s="36"/>
      <c r="C242" s="37"/>
      <c r="D242" s="16" t="s">
        <v>3</v>
      </c>
      <c r="E242" s="16" t="s">
        <v>34</v>
      </c>
      <c r="F242" s="16" t="s">
        <v>28</v>
      </c>
      <c r="G242" s="16" t="s">
        <v>155</v>
      </c>
      <c r="H242" s="16" t="s">
        <v>59</v>
      </c>
      <c r="I242" s="17">
        <f>SUM(I243)</f>
        <v>200</v>
      </c>
      <c r="J242" s="6"/>
    </row>
    <row r="243" spans="1:10" s="2" customFormat="1" ht="49.5" customHeight="1">
      <c r="A243" s="35" t="s">
        <v>96</v>
      </c>
      <c r="B243" s="36"/>
      <c r="C243" s="37"/>
      <c r="D243" s="16" t="s">
        <v>3</v>
      </c>
      <c r="E243" s="16" t="s">
        <v>34</v>
      </c>
      <c r="F243" s="16" t="s">
        <v>28</v>
      </c>
      <c r="G243" s="16" t="s">
        <v>155</v>
      </c>
      <c r="H243" s="16" t="s">
        <v>55</v>
      </c>
      <c r="I243" s="17">
        <v>200</v>
      </c>
      <c r="J243" s="6"/>
    </row>
    <row r="244" spans="1:10" s="2" customFormat="1" ht="32.25" customHeight="1">
      <c r="A244" s="47" t="s">
        <v>40</v>
      </c>
      <c r="B244" s="48"/>
      <c r="C244" s="49"/>
      <c r="D244" s="20" t="s">
        <v>3</v>
      </c>
      <c r="E244" s="20" t="s">
        <v>42</v>
      </c>
      <c r="F244" s="20" t="s">
        <v>93</v>
      </c>
      <c r="G244" s="20"/>
      <c r="H244" s="20"/>
      <c r="I244" s="28">
        <f>SUM(I245+I250)</f>
        <v>534.9</v>
      </c>
      <c r="J244" s="6"/>
    </row>
    <row r="245" spans="1:10" s="2" customFormat="1" ht="26.25" customHeight="1">
      <c r="A245" s="56" t="s">
        <v>41</v>
      </c>
      <c r="B245" s="57"/>
      <c r="C245" s="58"/>
      <c r="D245" s="14" t="s">
        <v>3</v>
      </c>
      <c r="E245" s="14" t="s">
        <v>42</v>
      </c>
      <c r="F245" s="14" t="s">
        <v>28</v>
      </c>
      <c r="G245" s="14"/>
      <c r="H245" s="14"/>
      <c r="I245" s="15">
        <f>SUM(I246)</f>
        <v>480.9</v>
      </c>
      <c r="J245" s="6"/>
    </row>
    <row r="246" spans="1:10" s="2" customFormat="1" ht="58.5" customHeight="1">
      <c r="A246" s="35" t="s">
        <v>191</v>
      </c>
      <c r="B246" s="36"/>
      <c r="C246" s="37"/>
      <c r="D246" s="16" t="s">
        <v>3</v>
      </c>
      <c r="E246" s="16" t="s">
        <v>42</v>
      </c>
      <c r="F246" s="16" t="s">
        <v>28</v>
      </c>
      <c r="G246" s="16" t="s">
        <v>141</v>
      </c>
      <c r="H246" s="16"/>
      <c r="I246" s="17">
        <f>SUM(I247)</f>
        <v>480.9</v>
      </c>
      <c r="J246" s="6"/>
    </row>
    <row r="247" spans="1:10" s="2" customFormat="1" ht="41.25" customHeight="1">
      <c r="A247" s="38" t="s">
        <v>143</v>
      </c>
      <c r="B247" s="39"/>
      <c r="C247" s="40"/>
      <c r="D247" s="18" t="s">
        <v>3</v>
      </c>
      <c r="E247" s="18" t="s">
        <v>42</v>
      </c>
      <c r="F247" s="18" t="s">
        <v>28</v>
      </c>
      <c r="G247" s="18" t="s">
        <v>144</v>
      </c>
      <c r="H247" s="18"/>
      <c r="I247" s="19">
        <f>SUM(I248)</f>
        <v>480.9</v>
      </c>
      <c r="J247" s="6"/>
    </row>
    <row r="248" spans="1:10" s="2" customFormat="1" ht="33.75" customHeight="1">
      <c r="A248" s="35" t="s">
        <v>46</v>
      </c>
      <c r="B248" s="36"/>
      <c r="C248" s="37"/>
      <c r="D248" s="16" t="s">
        <v>3</v>
      </c>
      <c r="E248" s="16" t="s">
        <v>42</v>
      </c>
      <c r="F248" s="16" t="s">
        <v>28</v>
      </c>
      <c r="G248" s="16" t="s">
        <v>144</v>
      </c>
      <c r="H248" s="16" t="s">
        <v>61</v>
      </c>
      <c r="I248" s="17">
        <f>SUM(I249)</f>
        <v>480.9</v>
      </c>
      <c r="J248" s="6"/>
    </row>
    <row r="249" spans="1:10" s="2" customFormat="1" ht="36.75" customHeight="1">
      <c r="A249" s="59" t="s">
        <v>101</v>
      </c>
      <c r="B249" s="60"/>
      <c r="C249" s="61"/>
      <c r="D249" s="16" t="s">
        <v>3</v>
      </c>
      <c r="E249" s="16" t="s">
        <v>42</v>
      </c>
      <c r="F249" s="16" t="s">
        <v>28</v>
      </c>
      <c r="G249" s="16" t="s">
        <v>144</v>
      </c>
      <c r="H249" s="16" t="s">
        <v>62</v>
      </c>
      <c r="I249" s="17">
        <v>480.9</v>
      </c>
      <c r="J249" s="6"/>
    </row>
    <row r="250" spans="1:10" s="2" customFormat="1" ht="29.25" customHeight="1">
      <c r="A250" s="44" t="s">
        <v>60</v>
      </c>
      <c r="B250" s="45"/>
      <c r="C250" s="46"/>
      <c r="D250" s="14" t="s">
        <v>3</v>
      </c>
      <c r="E250" s="14" t="s">
        <v>42</v>
      </c>
      <c r="F250" s="14" t="s">
        <v>30</v>
      </c>
      <c r="G250" s="14"/>
      <c r="H250" s="14"/>
      <c r="I250" s="15">
        <f>SUM(I251)</f>
        <v>54</v>
      </c>
      <c r="J250" s="6"/>
    </row>
    <row r="251" spans="1:10" s="2" customFormat="1" ht="68.25" customHeight="1">
      <c r="A251" s="35" t="s">
        <v>179</v>
      </c>
      <c r="B251" s="36"/>
      <c r="C251" s="37"/>
      <c r="D251" s="16" t="s">
        <v>3</v>
      </c>
      <c r="E251" s="16" t="s">
        <v>42</v>
      </c>
      <c r="F251" s="16" t="s">
        <v>30</v>
      </c>
      <c r="G251" s="16" t="s">
        <v>85</v>
      </c>
      <c r="H251" s="16"/>
      <c r="I251" s="17">
        <f>SUM(I252)</f>
        <v>54</v>
      </c>
      <c r="J251" s="6"/>
    </row>
    <row r="252" spans="1:10" s="2" customFormat="1" ht="40.5" customHeight="1">
      <c r="A252" s="35" t="s">
        <v>189</v>
      </c>
      <c r="B252" s="36"/>
      <c r="C252" s="37"/>
      <c r="D252" s="16" t="s">
        <v>3</v>
      </c>
      <c r="E252" s="16" t="s">
        <v>42</v>
      </c>
      <c r="F252" s="16" t="s">
        <v>30</v>
      </c>
      <c r="G252" s="16" t="s">
        <v>190</v>
      </c>
      <c r="H252" s="16"/>
      <c r="I252" s="17">
        <f>SUM(I253)</f>
        <v>54</v>
      </c>
      <c r="J252" s="6"/>
    </row>
    <row r="253" spans="1:10" s="2" customFormat="1" ht="54" customHeight="1">
      <c r="A253" s="41" t="s">
        <v>215</v>
      </c>
      <c r="B253" s="42"/>
      <c r="C253" s="43"/>
      <c r="D253" s="18" t="s">
        <v>3</v>
      </c>
      <c r="E253" s="18" t="s">
        <v>42</v>
      </c>
      <c r="F253" s="18" t="s">
        <v>30</v>
      </c>
      <c r="G253" s="18" t="s">
        <v>192</v>
      </c>
      <c r="H253" s="18"/>
      <c r="I253" s="19">
        <f>SUM(I254)</f>
        <v>54</v>
      </c>
      <c r="J253" s="6"/>
    </row>
    <row r="254" spans="1:10" s="2" customFormat="1" ht="33.75" customHeight="1">
      <c r="A254" s="35" t="s">
        <v>95</v>
      </c>
      <c r="B254" s="36"/>
      <c r="C254" s="37"/>
      <c r="D254" s="16" t="s">
        <v>3</v>
      </c>
      <c r="E254" s="16" t="s">
        <v>42</v>
      </c>
      <c r="F254" s="16" t="s">
        <v>30</v>
      </c>
      <c r="G254" s="16" t="s">
        <v>192</v>
      </c>
      <c r="H254" s="16" t="s">
        <v>59</v>
      </c>
      <c r="I254" s="17">
        <f>SUM(I255)</f>
        <v>54</v>
      </c>
      <c r="J254" s="6"/>
    </row>
    <row r="255" spans="1:10" s="2" customFormat="1" ht="33" customHeight="1">
      <c r="A255" s="35" t="s">
        <v>96</v>
      </c>
      <c r="B255" s="36"/>
      <c r="C255" s="37"/>
      <c r="D255" s="16" t="s">
        <v>3</v>
      </c>
      <c r="E255" s="16" t="s">
        <v>42</v>
      </c>
      <c r="F255" s="16" t="s">
        <v>30</v>
      </c>
      <c r="G255" s="16" t="s">
        <v>192</v>
      </c>
      <c r="H255" s="16" t="s">
        <v>55</v>
      </c>
      <c r="I255" s="17">
        <v>54</v>
      </c>
      <c r="J255" s="6"/>
    </row>
    <row r="256" spans="1:10" s="2" customFormat="1" ht="31.5" customHeight="1">
      <c r="A256" s="50" t="s">
        <v>19</v>
      </c>
      <c r="B256" s="51"/>
      <c r="C256" s="51"/>
      <c r="D256" s="20" t="s">
        <v>3</v>
      </c>
      <c r="E256" s="20" t="s">
        <v>35</v>
      </c>
      <c r="F256" s="20" t="s">
        <v>93</v>
      </c>
      <c r="G256" s="20"/>
      <c r="H256" s="20"/>
      <c r="I256" s="28">
        <f>SUM(I257)</f>
        <v>9639.800000000001</v>
      </c>
      <c r="J256" s="6"/>
    </row>
    <row r="257" spans="1:10" s="2" customFormat="1" ht="25.5" customHeight="1">
      <c r="A257" s="84" t="s">
        <v>20</v>
      </c>
      <c r="B257" s="84"/>
      <c r="C257" s="84"/>
      <c r="D257" s="14" t="s">
        <v>3</v>
      </c>
      <c r="E257" s="14" t="s">
        <v>35</v>
      </c>
      <c r="F257" s="14" t="s">
        <v>28</v>
      </c>
      <c r="G257" s="14"/>
      <c r="H257" s="14"/>
      <c r="I257" s="15">
        <f>SUM(I258)</f>
        <v>9639.800000000001</v>
      </c>
      <c r="J257" s="6"/>
    </row>
    <row r="258" spans="1:10" s="2" customFormat="1" ht="60.75" customHeight="1">
      <c r="A258" s="77" t="s">
        <v>212</v>
      </c>
      <c r="B258" s="87"/>
      <c r="C258" s="88"/>
      <c r="D258" s="16" t="s">
        <v>3</v>
      </c>
      <c r="E258" s="16" t="s">
        <v>35</v>
      </c>
      <c r="F258" s="16" t="s">
        <v>28</v>
      </c>
      <c r="G258" s="16" t="s">
        <v>68</v>
      </c>
      <c r="H258" s="16"/>
      <c r="I258" s="17">
        <f>SUM(I259+I265+I268)</f>
        <v>9639.800000000001</v>
      </c>
      <c r="J258" s="6"/>
    </row>
    <row r="259" spans="1:10" s="2" customFormat="1" ht="43.5" customHeight="1">
      <c r="A259" s="54" t="s">
        <v>57</v>
      </c>
      <c r="B259" s="54"/>
      <c r="C259" s="54"/>
      <c r="D259" s="18" t="s">
        <v>3</v>
      </c>
      <c r="E259" s="18" t="s">
        <v>35</v>
      </c>
      <c r="F259" s="18" t="s">
        <v>28</v>
      </c>
      <c r="G259" s="18" t="s">
        <v>69</v>
      </c>
      <c r="H259" s="18"/>
      <c r="I259" s="19">
        <f>SUM(I262+I260+I264)</f>
        <v>8990.6</v>
      </c>
      <c r="J259" s="6"/>
    </row>
    <row r="260" spans="1:10" s="2" customFormat="1" ht="56.25" customHeight="1">
      <c r="A260" s="35" t="s">
        <v>98</v>
      </c>
      <c r="B260" s="36"/>
      <c r="C260" s="37"/>
      <c r="D260" s="16" t="s">
        <v>3</v>
      </c>
      <c r="E260" s="16" t="s">
        <v>35</v>
      </c>
      <c r="F260" s="16" t="s">
        <v>28</v>
      </c>
      <c r="G260" s="16" t="s">
        <v>69</v>
      </c>
      <c r="H260" s="16" t="s">
        <v>66</v>
      </c>
      <c r="I260" s="17">
        <f>SUM(I261)</f>
        <v>5542.7</v>
      </c>
      <c r="J260" s="6"/>
    </row>
    <row r="261" spans="1:10" s="2" customFormat="1" ht="36.75" customHeight="1">
      <c r="A261" s="35" t="s">
        <v>134</v>
      </c>
      <c r="B261" s="36"/>
      <c r="C261" s="37"/>
      <c r="D261" s="16" t="s">
        <v>3</v>
      </c>
      <c r="E261" s="16" t="s">
        <v>35</v>
      </c>
      <c r="F261" s="16" t="s">
        <v>28</v>
      </c>
      <c r="G261" s="16" t="s">
        <v>69</v>
      </c>
      <c r="H261" s="16" t="s">
        <v>65</v>
      </c>
      <c r="I261" s="17">
        <v>5542.7</v>
      </c>
      <c r="J261" s="6"/>
    </row>
    <row r="262" spans="1:10" s="2" customFormat="1" ht="42" customHeight="1">
      <c r="A262" s="35" t="s">
        <v>95</v>
      </c>
      <c r="B262" s="36"/>
      <c r="C262" s="37"/>
      <c r="D262" s="16" t="s">
        <v>3</v>
      </c>
      <c r="E262" s="16" t="s">
        <v>35</v>
      </c>
      <c r="F262" s="16" t="s">
        <v>28</v>
      </c>
      <c r="G262" s="16" t="s">
        <v>69</v>
      </c>
      <c r="H262" s="16" t="s">
        <v>59</v>
      </c>
      <c r="I262" s="17">
        <v>3087.5</v>
      </c>
      <c r="J262" s="6"/>
    </row>
    <row r="263" spans="1:10" s="2" customFormat="1" ht="49.5" customHeight="1">
      <c r="A263" s="35" t="s">
        <v>96</v>
      </c>
      <c r="B263" s="36"/>
      <c r="C263" s="37"/>
      <c r="D263" s="16" t="s">
        <v>3</v>
      </c>
      <c r="E263" s="16" t="s">
        <v>35</v>
      </c>
      <c r="F263" s="16" t="s">
        <v>28</v>
      </c>
      <c r="G263" s="16" t="s">
        <v>69</v>
      </c>
      <c r="H263" s="16" t="s">
        <v>55</v>
      </c>
      <c r="I263" s="17">
        <v>3085.1</v>
      </c>
      <c r="J263" s="6"/>
    </row>
    <row r="264" spans="1:10" s="2" customFormat="1" ht="36" customHeight="1">
      <c r="A264" s="35" t="s">
        <v>114</v>
      </c>
      <c r="B264" s="52"/>
      <c r="C264" s="53"/>
      <c r="D264" s="16" t="s">
        <v>3</v>
      </c>
      <c r="E264" s="16" t="s">
        <v>35</v>
      </c>
      <c r="F264" s="16" t="s">
        <v>28</v>
      </c>
      <c r="G264" s="16" t="s">
        <v>115</v>
      </c>
      <c r="H264" s="16" t="s">
        <v>116</v>
      </c>
      <c r="I264" s="17">
        <v>360.4</v>
      </c>
      <c r="J264" s="6"/>
    </row>
    <row r="265" spans="1:10" s="2" customFormat="1" ht="60.75" customHeight="1">
      <c r="A265" s="54" t="s">
        <v>113</v>
      </c>
      <c r="B265" s="55"/>
      <c r="C265" s="55"/>
      <c r="D265" s="18" t="s">
        <v>3</v>
      </c>
      <c r="E265" s="18" t="s">
        <v>35</v>
      </c>
      <c r="F265" s="18" t="s">
        <v>28</v>
      </c>
      <c r="G265" s="18" t="s">
        <v>70</v>
      </c>
      <c r="H265" s="18"/>
      <c r="I265" s="19">
        <f>SUM(I266)</f>
        <v>54</v>
      </c>
      <c r="J265" s="6"/>
    </row>
    <row r="266" spans="1:10" s="2" customFormat="1" ht="45" customHeight="1">
      <c r="A266" s="35" t="s">
        <v>95</v>
      </c>
      <c r="B266" s="36"/>
      <c r="C266" s="37"/>
      <c r="D266" s="16" t="s">
        <v>3</v>
      </c>
      <c r="E266" s="16" t="s">
        <v>35</v>
      </c>
      <c r="F266" s="16" t="s">
        <v>28</v>
      </c>
      <c r="G266" s="16" t="s">
        <v>70</v>
      </c>
      <c r="H266" s="16" t="s">
        <v>59</v>
      </c>
      <c r="I266" s="17">
        <f>SUM(I267)</f>
        <v>54</v>
      </c>
      <c r="J266" s="6"/>
    </row>
    <row r="267" spans="1:10" s="2" customFormat="1" ht="45.75" customHeight="1">
      <c r="A267" s="35" t="s">
        <v>96</v>
      </c>
      <c r="B267" s="36"/>
      <c r="C267" s="37"/>
      <c r="D267" s="16" t="s">
        <v>3</v>
      </c>
      <c r="E267" s="16" t="s">
        <v>35</v>
      </c>
      <c r="F267" s="16" t="s">
        <v>28</v>
      </c>
      <c r="G267" s="16" t="s">
        <v>70</v>
      </c>
      <c r="H267" s="16" t="s">
        <v>55</v>
      </c>
      <c r="I267" s="17">
        <v>54</v>
      </c>
      <c r="J267" s="6"/>
    </row>
    <row r="268" spans="1:10" s="2" customFormat="1" ht="72" customHeight="1">
      <c r="A268" s="38" t="s">
        <v>58</v>
      </c>
      <c r="B268" s="39"/>
      <c r="C268" s="40"/>
      <c r="D268" s="18" t="s">
        <v>3</v>
      </c>
      <c r="E268" s="18" t="s">
        <v>35</v>
      </c>
      <c r="F268" s="18" t="s">
        <v>28</v>
      </c>
      <c r="G268" s="18" t="s">
        <v>71</v>
      </c>
      <c r="H268" s="18"/>
      <c r="I268" s="19">
        <f>SUM(I269+I282)</f>
        <v>595.2</v>
      </c>
      <c r="J268" s="6"/>
    </row>
    <row r="269" spans="1:10" s="2" customFormat="1" ht="34.5" customHeight="1">
      <c r="A269" s="35" t="s">
        <v>95</v>
      </c>
      <c r="B269" s="36"/>
      <c r="C269" s="37"/>
      <c r="D269" s="16" t="s">
        <v>3</v>
      </c>
      <c r="E269" s="16" t="s">
        <v>35</v>
      </c>
      <c r="F269" s="16" t="s">
        <v>28</v>
      </c>
      <c r="G269" s="16" t="s">
        <v>71</v>
      </c>
      <c r="H269" s="16" t="s">
        <v>59</v>
      </c>
      <c r="I269" s="17">
        <f>SUM(I270)</f>
        <v>395.2</v>
      </c>
      <c r="J269" s="6"/>
    </row>
    <row r="270" spans="1:10" s="2" customFormat="1" ht="37.5" customHeight="1">
      <c r="A270" s="35" t="s">
        <v>96</v>
      </c>
      <c r="B270" s="36"/>
      <c r="C270" s="37"/>
      <c r="D270" s="16" t="s">
        <v>3</v>
      </c>
      <c r="E270" s="16" t="s">
        <v>35</v>
      </c>
      <c r="F270" s="16" t="s">
        <v>28</v>
      </c>
      <c r="G270" s="16" t="s">
        <v>71</v>
      </c>
      <c r="H270" s="16" t="s">
        <v>55</v>
      </c>
      <c r="I270" s="17">
        <v>395.2</v>
      </c>
      <c r="J270" s="6"/>
    </row>
    <row r="271" spans="1:10" s="2" customFormat="1" ht="37.5" customHeight="1" hidden="1">
      <c r="A271" s="56" t="s">
        <v>103</v>
      </c>
      <c r="B271" s="57"/>
      <c r="C271" s="58"/>
      <c r="D271" s="14" t="s">
        <v>3</v>
      </c>
      <c r="E271" s="14" t="s">
        <v>35</v>
      </c>
      <c r="F271" s="14" t="s">
        <v>29</v>
      </c>
      <c r="G271" s="14"/>
      <c r="H271" s="14"/>
      <c r="I271" s="15">
        <f>SUM(I272)</f>
        <v>9600</v>
      </c>
      <c r="J271" s="6"/>
    </row>
    <row r="272" spans="1:10" s="2" customFormat="1" ht="60" customHeight="1" hidden="1">
      <c r="A272" s="77" t="s">
        <v>56</v>
      </c>
      <c r="B272" s="87"/>
      <c r="C272" s="88"/>
      <c r="D272" s="16" t="s">
        <v>3</v>
      </c>
      <c r="E272" s="16" t="s">
        <v>35</v>
      </c>
      <c r="F272" s="16" t="s">
        <v>29</v>
      </c>
      <c r="G272" s="16" t="s">
        <v>68</v>
      </c>
      <c r="H272" s="14"/>
      <c r="I272" s="17">
        <f>SUM(I273+I276+I279)</f>
        <v>9600</v>
      </c>
      <c r="J272" s="6"/>
    </row>
    <row r="273" spans="1:10" s="2" customFormat="1" ht="44.25" customHeight="1" hidden="1">
      <c r="A273" s="92" t="s">
        <v>104</v>
      </c>
      <c r="B273" s="87"/>
      <c r="C273" s="88"/>
      <c r="D273" s="18" t="s">
        <v>3</v>
      </c>
      <c r="E273" s="18" t="s">
        <v>35</v>
      </c>
      <c r="F273" s="18" t="s">
        <v>29</v>
      </c>
      <c r="G273" s="18" t="s">
        <v>105</v>
      </c>
      <c r="H273" s="14"/>
      <c r="I273" s="19">
        <f>SUM(I274)</f>
        <v>960</v>
      </c>
      <c r="J273" s="6"/>
    </row>
    <row r="274" spans="1:10" s="2" customFormat="1" ht="46.5" customHeight="1" hidden="1">
      <c r="A274" s="35" t="s">
        <v>95</v>
      </c>
      <c r="B274" s="36"/>
      <c r="C274" s="37"/>
      <c r="D274" s="16" t="s">
        <v>3</v>
      </c>
      <c r="E274" s="16" t="s">
        <v>35</v>
      </c>
      <c r="F274" s="16" t="s">
        <v>29</v>
      </c>
      <c r="G274" s="16" t="s">
        <v>105</v>
      </c>
      <c r="H274" s="16" t="s">
        <v>59</v>
      </c>
      <c r="I274" s="17">
        <f>SUM(I275)</f>
        <v>960</v>
      </c>
      <c r="J274" s="6"/>
    </row>
    <row r="275" spans="1:10" s="2" customFormat="1" ht="49.5" customHeight="1" hidden="1">
      <c r="A275" s="35" t="s">
        <v>96</v>
      </c>
      <c r="B275" s="36"/>
      <c r="C275" s="37"/>
      <c r="D275" s="16" t="s">
        <v>3</v>
      </c>
      <c r="E275" s="16" t="s">
        <v>35</v>
      </c>
      <c r="F275" s="16" t="s">
        <v>29</v>
      </c>
      <c r="G275" s="16" t="s">
        <v>105</v>
      </c>
      <c r="H275" s="16" t="s">
        <v>55</v>
      </c>
      <c r="I275" s="17">
        <v>960</v>
      </c>
      <c r="J275" s="6"/>
    </row>
    <row r="276" spans="1:10" s="2" customFormat="1" ht="49.5" customHeight="1" hidden="1">
      <c r="A276" s="92" t="s">
        <v>109</v>
      </c>
      <c r="B276" s="87"/>
      <c r="C276" s="88"/>
      <c r="D276" s="16" t="s">
        <v>3</v>
      </c>
      <c r="E276" s="16" t="s">
        <v>35</v>
      </c>
      <c r="F276" s="16" t="s">
        <v>29</v>
      </c>
      <c r="G276" s="16" t="s">
        <v>110</v>
      </c>
      <c r="H276" s="16"/>
      <c r="I276" s="28">
        <f>SUM(I277)</f>
        <v>5112</v>
      </c>
      <c r="J276" s="6"/>
    </row>
    <row r="277" spans="1:10" s="2" customFormat="1" ht="49.5" customHeight="1" hidden="1">
      <c r="A277" s="35" t="s">
        <v>95</v>
      </c>
      <c r="B277" s="36"/>
      <c r="C277" s="37"/>
      <c r="D277" s="16" t="s">
        <v>3</v>
      </c>
      <c r="E277" s="16" t="s">
        <v>35</v>
      </c>
      <c r="F277" s="16" t="s">
        <v>29</v>
      </c>
      <c r="G277" s="16" t="s">
        <v>111</v>
      </c>
      <c r="H277" s="16" t="s">
        <v>59</v>
      </c>
      <c r="I277" s="17">
        <f>SUM(I278)</f>
        <v>5112</v>
      </c>
      <c r="J277" s="6"/>
    </row>
    <row r="278" spans="1:10" s="2" customFormat="1" ht="49.5" customHeight="1" hidden="1">
      <c r="A278" s="35" t="s">
        <v>96</v>
      </c>
      <c r="B278" s="36"/>
      <c r="C278" s="37"/>
      <c r="D278" s="16" t="s">
        <v>3</v>
      </c>
      <c r="E278" s="16" t="s">
        <v>35</v>
      </c>
      <c r="F278" s="16" t="s">
        <v>29</v>
      </c>
      <c r="G278" s="16" t="s">
        <v>111</v>
      </c>
      <c r="H278" s="16" t="s">
        <v>55</v>
      </c>
      <c r="I278" s="17">
        <v>5112</v>
      </c>
      <c r="J278" s="6"/>
    </row>
    <row r="279" spans="1:10" s="2" customFormat="1" ht="49.5" customHeight="1" hidden="1">
      <c r="A279" s="92" t="s">
        <v>109</v>
      </c>
      <c r="B279" s="87"/>
      <c r="C279" s="88"/>
      <c r="D279" s="16" t="s">
        <v>3</v>
      </c>
      <c r="E279" s="16" t="s">
        <v>35</v>
      </c>
      <c r="F279" s="16" t="s">
        <v>29</v>
      </c>
      <c r="G279" s="16" t="s">
        <v>112</v>
      </c>
      <c r="H279" s="16"/>
      <c r="I279" s="28">
        <f>SUM(I280)</f>
        <v>3528</v>
      </c>
      <c r="J279" s="6"/>
    </row>
    <row r="280" spans="1:10" s="2" customFormat="1" ht="49.5" customHeight="1" hidden="1">
      <c r="A280" s="35" t="s">
        <v>95</v>
      </c>
      <c r="B280" s="36"/>
      <c r="C280" s="37"/>
      <c r="D280" s="16" t="s">
        <v>3</v>
      </c>
      <c r="E280" s="16" t="s">
        <v>35</v>
      </c>
      <c r="F280" s="16" t="s">
        <v>29</v>
      </c>
      <c r="G280" s="16" t="s">
        <v>112</v>
      </c>
      <c r="H280" s="16" t="s">
        <v>59</v>
      </c>
      <c r="I280" s="17">
        <f>SUM(I281)</f>
        <v>3528</v>
      </c>
      <c r="J280" s="6"/>
    </row>
    <row r="281" spans="1:10" s="2" customFormat="1" ht="49.5" customHeight="1" hidden="1">
      <c r="A281" s="35" t="s">
        <v>96</v>
      </c>
      <c r="B281" s="36"/>
      <c r="C281" s="37"/>
      <c r="D281" s="16" t="s">
        <v>3</v>
      </c>
      <c r="E281" s="16" t="s">
        <v>35</v>
      </c>
      <c r="F281" s="16" t="s">
        <v>29</v>
      </c>
      <c r="G281" s="16" t="s">
        <v>112</v>
      </c>
      <c r="H281" s="16" t="s">
        <v>55</v>
      </c>
      <c r="I281" s="17">
        <v>3528</v>
      </c>
      <c r="J281" s="6"/>
    </row>
    <row r="282" spans="1:10" s="2" customFormat="1" ht="49.5" customHeight="1">
      <c r="A282" s="38" t="s">
        <v>233</v>
      </c>
      <c r="B282" s="39"/>
      <c r="C282" s="40"/>
      <c r="D282" s="18" t="s">
        <v>3</v>
      </c>
      <c r="E282" s="18" t="s">
        <v>35</v>
      </c>
      <c r="F282" s="18" t="s">
        <v>28</v>
      </c>
      <c r="G282" s="18" t="s">
        <v>230</v>
      </c>
      <c r="H282" s="18"/>
      <c r="I282" s="19">
        <f>SUM(I283)</f>
        <v>200</v>
      </c>
      <c r="J282" s="6"/>
    </row>
    <row r="283" spans="1:10" s="2" customFormat="1" ht="49.5" customHeight="1">
      <c r="A283" s="35" t="s">
        <v>95</v>
      </c>
      <c r="B283" s="36"/>
      <c r="C283" s="37"/>
      <c r="D283" s="16" t="s">
        <v>3</v>
      </c>
      <c r="E283" s="16" t="s">
        <v>35</v>
      </c>
      <c r="F283" s="16" t="s">
        <v>28</v>
      </c>
      <c r="G283" s="16" t="s">
        <v>230</v>
      </c>
      <c r="H283" s="16" t="s">
        <v>59</v>
      </c>
      <c r="I283" s="17">
        <f>SUM(I284)</f>
        <v>200</v>
      </c>
      <c r="J283" s="6"/>
    </row>
    <row r="284" spans="1:10" s="2" customFormat="1" ht="49.5" customHeight="1">
      <c r="A284" s="35" t="s">
        <v>96</v>
      </c>
      <c r="B284" s="36"/>
      <c r="C284" s="37"/>
      <c r="D284" s="16" t="s">
        <v>3</v>
      </c>
      <c r="E284" s="16" t="s">
        <v>35</v>
      </c>
      <c r="F284" s="16" t="s">
        <v>28</v>
      </c>
      <c r="G284" s="16" t="s">
        <v>230</v>
      </c>
      <c r="H284" s="16" t="s">
        <v>55</v>
      </c>
      <c r="I284" s="17">
        <v>200</v>
      </c>
      <c r="J284" s="6"/>
    </row>
    <row r="285" spans="1:10" s="2" customFormat="1" ht="37.5" customHeight="1">
      <c r="A285" s="47" t="s">
        <v>51</v>
      </c>
      <c r="B285" s="48"/>
      <c r="C285" s="49"/>
      <c r="D285" s="20" t="s">
        <v>3</v>
      </c>
      <c r="E285" s="20" t="s">
        <v>38</v>
      </c>
      <c r="F285" s="20" t="s">
        <v>93</v>
      </c>
      <c r="G285" s="20"/>
      <c r="H285" s="20"/>
      <c r="I285" s="28">
        <f>SUM(I286+I292)</f>
        <v>828.9</v>
      </c>
      <c r="J285" s="6"/>
    </row>
    <row r="286" spans="1:10" s="2" customFormat="1" ht="33" customHeight="1">
      <c r="A286" s="56" t="s">
        <v>52</v>
      </c>
      <c r="B286" s="57"/>
      <c r="C286" s="58"/>
      <c r="D286" s="14" t="s">
        <v>3</v>
      </c>
      <c r="E286" s="14" t="s">
        <v>38</v>
      </c>
      <c r="F286" s="14" t="s">
        <v>29</v>
      </c>
      <c r="G286" s="14"/>
      <c r="H286" s="14"/>
      <c r="I286" s="15">
        <f>SUM(I287)</f>
        <v>728.9</v>
      </c>
      <c r="J286" s="6"/>
    </row>
    <row r="287" spans="1:10" s="2" customFormat="1" ht="57.75" customHeight="1">
      <c r="A287" s="35" t="s">
        <v>151</v>
      </c>
      <c r="B287" s="36"/>
      <c r="C287" s="37"/>
      <c r="D287" s="16" t="s">
        <v>3</v>
      </c>
      <c r="E287" s="16" t="s">
        <v>38</v>
      </c>
      <c r="F287" s="16" t="s">
        <v>29</v>
      </c>
      <c r="G287" s="16" t="s">
        <v>152</v>
      </c>
      <c r="H287" s="16"/>
      <c r="I287" s="17">
        <f>SUM(I288)</f>
        <v>728.9</v>
      </c>
      <c r="J287" s="6"/>
    </row>
    <row r="288" spans="1:10" s="2" customFormat="1" ht="57" customHeight="1">
      <c r="A288" s="38" t="s">
        <v>160</v>
      </c>
      <c r="B288" s="39"/>
      <c r="C288" s="40"/>
      <c r="D288" s="18" t="s">
        <v>3</v>
      </c>
      <c r="E288" s="18" t="s">
        <v>38</v>
      </c>
      <c r="F288" s="18" t="s">
        <v>29</v>
      </c>
      <c r="G288" s="18" t="s">
        <v>163</v>
      </c>
      <c r="H288" s="18"/>
      <c r="I288" s="19">
        <f>SUM(I289)</f>
        <v>728.9</v>
      </c>
      <c r="J288" s="6"/>
    </row>
    <row r="289" spans="1:10" s="2" customFormat="1" ht="54.75" customHeight="1">
      <c r="A289" s="35" t="s">
        <v>161</v>
      </c>
      <c r="B289" s="36"/>
      <c r="C289" s="37"/>
      <c r="D289" s="16" t="s">
        <v>3</v>
      </c>
      <c r="E289" s="16" t="s">
        <v>38</v>
      </c>
      <c r="F289" s="16" t="s">
        <v>29</v>
      </c>
      <c r="G289" s="16" t="s">
        <v>162</v>
      </c>
      <c r="H289" s="16"/>
      <c r="I289" s="17">
        <f>SUM(I290)</f>
        <v>728.9</v>
      </c>
      <c r="J289" s="6"/>
    </row>
    <row r="290" spans="1:10" s="2" customFormat="1" ht="44.25" customHeight="1">
      <c r="A290" s="35" t="s">
        <v>95</v>
      </c>
      <c r="B290" s="36"/>
      <c r="C290" s="37"/>
      <c r="D290" s="16" t="s">
        <v>3</v>
      </c>
      <c r="E290" s="16" t="s">
        <v>38</v>
      </c>
      <c r="F290" s="16" t="s">
        <v>29</v>
      </c>
      <c r="G290" s="16" t="s">
        <v>162</v>
      </c>
      <c r="H290" s="16" t="s">
        <v>59</v>
      </c>
      <c r="I290" s="17">
        <f>SUM(I291)</f>
        <v>728.9</v>
      </c>
      <c r="J290" s="6"/>
    </row>
    <row r="291" spans="1:10" s="2" customFormat="1" ht="44.25" customHeight="1">
      <c r="A291" s="35" t="s">
        <v>96</v>
      </c>
      <c r="B291" s="36"/>
      <c r="C291" s="37"/>
      <c r="D291" s="16" t="s">
        <v>3</v>
      </c>
      <c r="E291" s="16" t="s">
        <v>38</v>
      </c>
      <c r="F291" s="16" t="s">
        <v>29</v>
      </c>
      <c r="G291" s="16" t="s">
        <v>162</v>
      </c>
      <c r="H291" s="16" t="s">
        <v>55</v>
      </c>
      <c r="I291" s="17">
        <v>728.9</v>
      </c>
      <c r="J291" s="6"/>
    </row>
    <row r="292" spans="1:10" s="2" customFormat="1" ht="45" customHeight="1">
      <c r="A292" s="56" t="s">
        <v>54</v>
      </c>
      <c r="B292" s="57"/>
      <c r="C292" s="58"/>
      <c r="D292" s="14" t="s">
        <v>3</v>
      </c>
      <c r="E292" s="14" t="s">
        <v>38</v>
      </c>
      <c r="F292" s="14" t="s">
        <v>31</v>
      </c>
      <c r="G292" s="14"/>
      <c r="H292" s="14"/>
      <c r="I292" s="15">
        <f>SUM(I293)</f>
        <v>100</v>
      </c>
      <c r="J292" s="6"/>
    </row>
    <row r="293" spans="1:10" s="2" customFormat="1" ht="53.25" customHeight="1">
      <c r="A293" s="35" t="s">
        <v>151</v>
      </c>
      <c r="B293" s="36"/>
      <c r="C293" s="37"/>
      <c r="D293" s="16" t="s">
        <v>3</v>
      </c>
      <c r="E293" s="16" t="s">
        <v>38</v>
      </c>
      <c r="F293" s="16" t="s">
        <v>31</v>
      </c>
      <c r="G293" s="16" t="s">
        <v>152</v>
      </c>
      <c r="H293" s="16"/>
      <c r="I293" s="17">
        <f>SUM(I294)</f>
        <v>100</v>
      </c>
      <c r="J293" s="6"/>
    </row>
    <row r="294" spans="1:10" s="2" customFormat="1" ht="56.25" customHeight="1">
      <c r="A294" s="38" t="s">
        <v>160</v>
      </c>
      <c r="B294" s="39"/>
      <c r="C294" s="40"/>
      <c r="D294" s="18" t="s">
        <v>3</v>
      </c>
      <c r="E294" s="18" t="s">
        <v>38</v>
      </c>
      <c r="F294" s="18" t="s">
        <v>31</v>
      </c>
      <c r="G294" s="18" t="s">
        <v>163</v>
      </c>
      <c r="H294" s="18"/>
      <c r="I294" s="19">
        <f>SUM(I295)</f>
        <v>100</v>
      </c>
      <c r="J294" s="6"/>
    </row>
    <row r="295" spans="1:10" s="2" customFormat="1" ht="29.25" customHeight="1">
      <c r="A295" s="35" t="s">
        <v>164</v>
      </c>
      <c r="B295" s="36"/>
      <c r="C295" s="37"/>
      <c r="D295" s="16" t="s">
        <v>3</v>
      </c>
      <c r="E295" s="16" t="s">
        <v>38</v>
      </c>
      <c r="F295" s="16" t="s">
        <v>31</v>
      </c>
      <c r="G295" s="16" t="s">
        <v>165</v>
      </c>
      <c r="H295" s="16"/>
      <c r="I295" s="17">
        <f>SUM(I296)</f>
        <v>100</v>
      </c>
      <c r="J295" s="6"/>
    </row>
    <row r="296" spans="1:10" s="2" customFormat="1" ht="36" customHeight="1">
      <c r="A296" s="35" t="s">
        <v>95</v>
      </c>
      <c r="B296" s="36"/>
      <c r="C296" s="37"/>
      <c r="D296" s="16" t="s">
        <v>3</v>
      </c>
      <c r="E296" s="16" t="s">
        <v>38</v>
      </c>
      <c r="F296" s="16" t="s">
        <v>31</v>
      </c>
      <c r="G296" s="16" t="s">
        <v>165</v>
      </c>
      <c r="H296" s="16" t="s">
        <v>59</v>
      </c>
      <c r="I296" s="17">
        <f>SUM(I297)</f>
        <v>100</v>
      </c>
      <c r="J296" s="6"/>
    </row>
    <row r="297" spans="1:10" s="2" customFormat="1" ht="36" customHeight="1">
      <c r="A297" s="35" t="s">
        <v>96</v>
      </c>
      <c r="B297" s="36"/>
      <c r="C297" s="37"/>
      <c r="D297" s="16" t="s">
        <v>3</v>
      </c>
      <c r="E297" s="16" t="s">
        <v>38</v>
      </c>
      <c r="F297" s="16" t="s">
        <v>31</v>
      </c>
      <c r="G297" s="16" t="s">
        <v>165</v>
      </c>
      <c r="H297" s="16" t="s">
        <v>55</v>
      </c>
      <c r="I297" s="17">
        <v>100</v>
      </c>
      <c r="J297" s="6"/>
    </row>
    <row r="298" spans="1:10" s="2" customFormat="1" ht="41.25" customHeight="1">
      <c r="A298" s="89" t="s">
        <v>16</v>
      </c>
      <c r="B298" s="90"/>
      <c r="C298" s="91"/>
      <c r="D298" s="32"/>
      <c r="E298" s="32"/>
      <c r="F298" s="34"/>
      <c r="G298" s="34"/>
      <c r="H298" s="34"/>
      <c r="I298" s="28">
        <f>SUM(I23)</f>
        <v>76343.69999999998</v>
      </c>
      <c r="J298" s="6"/>
    </row>
    <row r="299" spans="1:10" s="2" customFormat="1" ht="38.25" customHeight="1">
      <c r="A299" s="7"/>
      <c r="B299" s="7"/>
      <c r="C299" s="7"/>
      <c r="D299" s="7"/>
      <c r="E299" s="7"/>
      <c r="F299" s="7"/>
      <c r="G299" s="7"/>
      <c r="H299" s="7"/>
      <c r="I299" s="7"/>
      <c r="J299" s="6"/>
    </row>
    <row r="300" spans="1:10" s="2" customFormat="1" ht="21.75" customHeight="1">
      <c r="A300" s="9"/>
      <c r="B300" s="9"/>
      <c r="C300" s="9"/>
      <c r="D300" s="9"/>
      <c r="E300" s="9"/>
      <c r="F300" s="9"/>
      <c r="G300" s="9"/>
      <c r="H300" s="9"/>
      <c r="I300" s="9"/>
      <c r="J300" s="6"/>
    </row>
    <row r="301" spans="1:9" s="2" customFormat="1" ht="33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s="2" customFormat="1" ht="5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s="2" customFormat="1" ht="33" customHeight="1">
      <c r="A303" s="9"/>
      <c r="B303" s="9"/>
      <c r="C303" s="9"/>
      <c r="D303" s="9"/>
      <c r="E303" s="9"/>
      <c r="F303" s="9"/>
      <c r="G303" s="9"/>
      <c r="H303" s="9"/>
      <c r="I303" s="8"/>
    </row>
    <row r="304" spans="1:9" s="2" customFormat="1" ht="50.25" customHeight="1">
      <c r="A304" s="9"/>
      <c r="B304" s="9"/>
      <c r="C304" s="9"/>
      <c r="D304" s="9"/>
      <c r="E304" s="9"/>
      <c r="F304" s="9"/>
      <c r="G304" s="9"/>
      <c r="H304" s="9"/>
      <c r="I304" s="8"/>
    </row>
    <row r="305" spans="1:9" s="2" customFormat="1" ht="37.5" customHeight="1">
      <c r="A305" s="9"/>
      <c r="B305" s="9"/>
      <c r="C305" s="9"/>
      <c r="D305" s="9"/>
      <c r="E305" s="9"/>
      <c r="F305" s="9"/>
      <c r="G305" s="9"/>
      <c r="H305" s="9"/>
      <c r="I305" s="8"/>
    </row>
    <row r="306" spans="1:9" s="2" customFormat="1" ht="22.5" customHeight="1">
      <c r="A306" s="9"/>
      <c r="B306" s="9"/>
      <c r="C306" s="9"/>
      <c r="D306" s="9"/>
      <c r="E306" s="9"/>
      <c r="F306" s="9"/>
      <c r="G306" s="9"/>
      <c r="H306" s="9"/>
      <c r="I306" s="8"/>
    </row>
    <row r="307" spans="1:9" s="2" customFormat="1" ht="39" customHeight="1">
      <c r="A307" s="9"/>
      <c r="B307" s="9"/>
      <c r="C307" s="9"/>
      <c r="D307" s="9"/>
      <c r="E307" s="9"/>
      <c r="F307" s="9"/>
      <c r="G307" s="9"/>
      <c r="H307" s="9"/>
      <c r="I307" s="8"/>
    </row>
    <row r="308" spans="1:8" s="2" customFormat="1" ht="26.25" customHeight="1">
      <c r="A308" s="6"/>
      <c r="B308" s="6"/>
      <c r="C308" s="6"/>
      <c r="D308" s="6"/>
      <c r="E308" s="6"/>
      <c r="F308" s="6"/>
      <c r="G308" s="6"/>
      <c r="H308" s="6"/>
    </row>
    <row r="309" s="2" customFormat="1" ht="16.5" customHeight="1"/>
    <row r="310" spans="1:8" s="2" customFormat="1" ht="26.25" customHeight="1">
      <c r="A310" s="3"/>
      <c r="B310" s="3"/>
      <c r="C310" s="3"/>
      <c r="D310" s="3"/>
      <c r="E310" s="3"/>
      <c r="F310" s="3"/>
      <c r="G310" s="3"/>
      <c r="H310" s="3"/>
    </row>
    <row r="311" spans="1:9" s="1" customFormat="1" ht="11.25" customHeight="1">
      <c r="A311" s="3"/>
      <c r="B311" s="3"/>
      <c r="C311" s="3"/>
      <c r="D311" s="3"/>
      <c r="E311" s="3"/>
      <c r="F311" s="3"/>
      <c r="G311" s="3"/>
      <c r="H311" s="3"/>
      <c r="I311" s="2"/>
    </row>
    <row r="312" spans="1:9" ht="12">
      <c r="A312" s="4"/>
      <c r="B312" s="4"/>
      <c r="C312" s="4"/>
      <c r="D312" s="4"/>
      <c r="E312" s="4"/>
      <c r="F312" s="4"/>
      <c r="G312" s="5"/>
      <c r="H312" s="5"/>
      <c r="I312" s="5"/>
    </row>
    <row r="313" spans="1:9" ht="12">
      <c r="A313" s="4"/>
      <c r="B313" s="4"/>
      <c r="C313" s="4"/>
      <c r="D313" s="4"/>
      <c r="E313" s="4"/>
      <c r="F313" s="4"/>
      <c r="G313" s="5"/>
      <c r="H313" s="5"/>
      <c r="I313" s="5"/>
    </row>
    <row r="314" spans="1:9" ht="12">
      <c r="A314" s="4"/>
      <c r="B314" s="4"/>
      <c r="C314" s="4"/>
      <c r="D314" s="4"/>
      <c r="E314" s="4"/>
      <c r="F314" s="4"/>
      <c r="G314" s="5"/>
      <c r="H314" s="5"/>
      <c r="I314" s="5"/>
    </row>
    <row r="315" spans="1:9" ht="12">
      <c r="A315" s="4"/>
      <c r="B315" s="4"/>
      <c r="C315" s="4"/>
      <c r="D315" s="4"/>
      <c r="E315" s="4"/>
      <c r="F315" s="4"/>
      <c r="G315" s="5"/>
      <c r="H315" s="5"/>
      <c r="I315" s="5"/>
    </row>
    <row r="316" spans="1:9" ht="12">
      <c r="A316" s="4"/>
      <c r="B316" s="4"/>
      <c r="C316" s="4"/>
      <c r="D316" s="4"/>
      <c r="E316" s="4"/>
      <c r="F316" s="4"/>
      <c r="G316" s="5"/>
      <c r="H316" s="5"/>
      <c r="I316" s="5"/>
    </row>
    <row r="317" spans="1:8" ht="12">
      <c r="A317" s="4"/>
      <c r="B317" s="4"/>
      <c r="C317" s="4"/>
      <c r="D317" s="4"/>
      <c r="E317" s="4"/>
      <c r="F317" s="4"/>
      <c r="G317" s="4"/>
      <c r="H317" s="4"/>
    </row>
    <row r="318" spans="1:8" ht="12">
      <c r="A318" s="4"/>
      <c r="B318" s="4"/>
      <c r="C318" s="4"/>
      <c r="D318" s="4"/>
      <c r="E318" s="4"/>
      <c r="F318" s="4"/>
      <c r="G318" s="4"/>
      <c r="H318" s="4"/>
    </row>
    <row r="319" spans="1:8" ht="12">
      <c r="A319" s="4"/>
      <c r="B319" s="4"/>
      <c r="C319" s="4"/>
      <c r="D319" s="4"/>
      <c r="E319" s="4"/>
      <c r="F319" s="4"/>
      <c r="G319" s="4"/>
      <c r="H319" s="4"/>
    </row>
  </sheetData>
  <sheetProtection/>
  <mergeCells count="300">
    <mergeCell ref="G8:I8"/>
    <mergeCell ref="G10:I10"/>
    <mergeCell ref="G11:I11"/>
    <mergeCell ref="G15:I15"/>
    <mergeCell ref="G16:I16"/>
    <mergeCell ref="A83:C83"/>
    <mergeCell ref="A31:C31"/>
    <mergeCell ref="A49:C49"/>
    <mergeCell ref="A58:C58"/>
    <mergeCell ref="A57:C57"/>
    <mergeCell ref="A84:C84"/>
    <mergeCell ref="A172:C172"/>
    <mergeCell ref="A171:C171"/>
    <mergeCell ref="A126:C126"/>
    <mergeCell ref="A139:C139"/>
    <mergeCell ref="A131:C131"/>
    <mergeCell ref="A169:C169"/>
    <mergeCell ref="A162:C162"/>
    <mergeCell ref="A142:C142"/>
    <mergeCell ref="A138:C138"/>
    <mergeCell ref="A283:C283"/>
    <mergeCell ref="A284:C284"/>
    <mergeCell ref="A164:C164"/>
    <mergeCell ref="A165:C165"/>
    <mergeCell ref="A166:C166"/>
    <mergeCell ref="A174:C174"/>
    <mergeCell ref="A220:C220"/>
    <mergeCell ref="A173:C173"/>
    <mergeCell ref="A170:C170"/>
    <mergeCell ref="A168:C168"/>
    <mergeCell ref="A127:C127"/>
    <mergeCell ref="A145:C145"/>
    <mergeCell ref="A153:C153"/>
    <mergeCell ref="A144:C144"/>
    <mergeCell ref="A128:C128"/>
    <mergeCell ref="A239:C239"/>
    <mergeCell ref="A175:C175"/>
    <mergeCell ref="A196:C196"/>
    <mergeCell ref="A213:C213"/>
    <mergeCell ref="A177:C177"/>
    <mergeCell ref="A201:C201"/>
    <mergeCell ref="A235:C235"/>
    <mergeCell ref="A224:C224"/>
    <mergeCell ref="A212:C212"/>
    <mergeCell ref="A116:C116"/>
    <mergeCell ref="A156:C156"/>
    <mergeCell ref="A124:C124"/>
    <mergeCell ref="A137:C137"/>
    <mergeCell ref="A152:C152"/>
    <mergeCell ref="A149:C149"/>
    <mergeCell ref="A143:C143"/>
    <mergeCell ref="A148:C148"/>
    <mergeCell ref="A125:C125"/>
    <mergeCell ref="A140:C140"/>
    <mergeCell ref="G5:I5"/>
    <mergeCell ref="G6:I6"/>
    <mergeCell ref="G7:I7"/>
    <mergeCell ref="G9:I9"/>
    <mergeCell ref="G12:I12"/>
    <mergeCell ref="A63:C63"/>
    <mergeCell ref="A47:C47"/>
    <mergeCell ref="A55:C55"/>
    <mergeCell ref="A48:C48"/>
    <mergeCell ref="A105:C105"/>
    <mergeCell ref="A104:C104"/>
    <mergeCell ref="A70:C70"/>
    <mergeCell ref="A51:C51"/>
    <mergeCell ref="A52:C52"/>
    <mergeCell ref="A56:C56"/>
    <mergeCell ref="A64:C64"/>
    <mergeCell ref="A211:C211"/>
    <mergeCell ref="A203:C203"/>
    <mergeCell ref="A65:C65"/>
    <mergeCell ref="A53:C53"/>
    <mergeCell ref="A80:C80"/>
    <mergeCell ref="A66:C66"/>
    <mergeCell ref="A62:C62"/>
    <mergeCell ref="A60:C60"/>
    <mergeCell ref="A61:C61"/>
    <mergeCell ref="A59:C59"/>
    <mergeCell ref="A69:C69"/>
    <mergeCell ref="A146:C146"/>
    <mergeCell ref="A75:C75"/>
    <mergeCell ref="A73:C73"/>
    <mergeCell ref="A74:C74"/>
    <mergeCell ref="A110:C110"/>
    <mergeCell ref="A106:C106"/>
    <mergeCell ref="A78:C78"/>
    <mergeCell ref="A109:C109"/>
    <mergeCell ref="A117:C117"/>
    <mergeCell ref="A50:C50"/>
    <mergeCell ref="A54:C54"/>
    <mergeCell ref="A91:C91"/>
    <mergeCell ref="A226:C226"/>
    <mergeCell ref="A227:C227"/>
    <mergeCell ref="A108:C108"/>
    <mergeCell ref="A210:C210"/>
    <mergeCell ref="A112:C112"/>
    <mergeCell ref="A107:C107"/>
    <mergeCell ref="A111:C111"/>
    <mergeCell ref="G13:I13"/>
    <mergeCell ref="A19:I19"/>
    <mergeCell ref="A199:C199"/>
    <mergeCell ref="G14:I14"/>
    <mergeCell ref="A89:C89"/>
    <mergeCell ref="A103:C103"/>
    <mergeCell ref="A94:C94"/>
    <mergeCell ref="A93:C93"/>
    <mergeCell ref="A95:C95"/>
    <mergeCell ref="A96:C96"/>
    <mergeCell ref="A204:C204"/>
    <mergeCell ref="A151:C151"/>
    <mergeCell ref="A182:C182"/>
    <mergeCell ref="A26:C26"/>
    <mergeCell ref="A130:C130"/>
    <mergeCell ref="A68:C68"/>
    <mergeCell ref="A71:C71"/>
    <mergeCell ref="A85:C85"/>
    <mergeCell ref="A102:C102"/>
    <mergeCell ref="A92:C92"/>
    <mergeCell ref="G2:I2"/>
    <mergeCell ref="G3:I3"/>
    <mergeCell ref="G4:I4"/>
    <mergeCell ref="A30:C30"/>
    <mergeCell ref="A72:C72"/>
    <mergeCell ref="A67:C67"/>
    <mergeCell ref="A23:C23"/>
    <mergeCell ref="A44:C44"/>
    <mergeCell ref="A43:C43"/>
    <mergeCell ref="A45:C45"/>
    <mergeCell ref="A248:C248"/>
    <mergeCell ref="A252:C252"/>
    <mergeCell ref="A219:C219"/>
    <mergeCell ref="A261:C261"/>
    <mergeCell ref="A266:C266"/>
    <mergeCell ref="A225:C225"/>
    <mergeCell ref="A233:C233"/>
    <mergeCell ref="A236:C236"/>
    <mergeCell ref="A245:C245"/>
    <mergeCell ref="A240:C240"/>
    <mergeCell ref="A296:C296"/>
    <mergeCell ref="A268:C268"/>
    <mergeCell ref="A270:C270"/>
    <mergeCell ref="A291:C291"/>
    <mergeCell ref="A292:C292"/>
    <mergeCell ref="A288:C288"/>
    <mergeCell ref="A278:C278"/>
    <mergeCell ref="A271:C271"/>
    <mergeCell ref="A275:C275"/>
    <mergeCell ref="A281:C281"/>
    <mergeCell ref="A276:C276"/>
    <mergeCell ref="A279:C279"/>
    <mergeCell ref="A249:C249"/>
    <mergeCell ref="A269:C269"/>
    <mergeCell ref="A262:C262"/>
    <mergeCell ref="A253:C253"/>
    <mergeCell ref="A260:C260"/>
    <mergeCell ref="A272:C272"/>
    <mergeCell ref="A267:C267"/>
    <mergeCell ref="A251:C251"/>
    <mergeCell ref="A222:C222"/>
    <mergeCell ref="A228:C228"/>
    <mergeCell ref="A295:C295"/>
    <mergeCell ref="A238:C238"/>
    <mergeCell ref="A290:C290"/>
    <mergeCell ref="A273:C273"/>
    <mergeCell ref="A274:C274"/>
    <mergeCell ref="A286:C286"/>
    <mergeCell ref="A285:C285"/>
    <mergeCell ref="A277:C277"/>
    <mergeCell ref="A234:C234"/>
    <mergeCell ref="A232:C232"/>
    <mergeCell ref="A298:C298"/>
    <mergeCell ref="A259:C259"/>
    <mergeCell ref="A257:C257"/>
    <mergeCell ref="A297:C297"/>
    <mergeCell ref="A294:C294"/>
    <mergeCell ref="A282:C282"/>
    <mergeCell ref="A243:C243"/>
    <mergeCell ref="A280:C280"/>
    <mergeCell ref="G21:G22"/>
    <mergeCell ref="A36:C36"/>
    <mergeCell ref="A215:C215"/>
    <mergeCell ref="A216:C216"/>
    <mergeCell ref="A258:C258"/>
    <mergeCell ref="A254:C254"/>
    <mergeCell ref="A255:C255"/>
    <mergeCell ref="A250:C250"/>
    <mergeCell ref="A242:C242"/>
    <mergeCell ref="A229:C229"/>
    <mergeCell ref="A33:C33"/>
    <mergeCell ref="A32:C32"/>
    <mergeCell ref="A86:C86"/>
    <mergeCell ref="A98:C98"/>
    <mergeCell ref="A97:C97"/>
    <mergeCell ref="I21:I22"/>
    <mergeCell ref="F21:F22"/>
    <mergeCell ref="D21:D22"/>
    <mergeCell ref="A25:C25"/>
    <mergeCell ref="A42:C42"/>
    <mergeCell ref="H21:H22"/>
    <mergeCell ref="A37:C37"/>
    <mergeCell ref="A46:C46"/>
    <mergeCell ref="A40:C40"/>
    <mergeCell ref="A27:C27"/>
    <mergeCell ref="A76:C76"/>
    <mergeCell ref="A28:C28"/>
    <mergeCell ref="A29:C29"/>
    <mergeCell ref="A34:C34"/>
    <mergeCell ref="E21:E22"/>
    <mergeCell ref="A100:C100"/>
    <mergeCell ref="A90:C90"/>
    <mergeCell ref="A87:C87"/>
    <mergeCell ref="A88:C88"/>
    <mergeCell ref="A115:C115"/>
    <mergeCell ref="A79:C79"/>
    <mergeCell ref="A101:C101"/>
    <mergeCell ref="A99:C99"/>
    <mergeCell ref="A81:C81"/>
    <mergeCell ref="A82:C82"/>
    <mergeCell ref="G17:I17"/>
    <mergeCell ref="A114:C114"/>
    <mergeCell ref="A39:C39"/>
    <mergeCell ref="A38:C38"/>
    <mergeCell ref="A41:C41"/>
    <mergeCell ref="A35:C35"/>
    <mergeCell ref="A24:C24"/>
    <mergeCell ref="A21:C22"/>
    <mergeCell ref="A113:C113"/>
    <mergeCell ref="A77:C77"/>
    <mergeCell ref="A118:C118"/>
    <mergeCell ref="A141:C141"/>
    <mergeCell ref="A135:C135"/>
    <mergeCell ref="A136:C136"/>
    <mergeCell ref="A132:C132"/>
    <mergeCell ref="A133:C133"/>
    <mergeCell ref="A122:C122"/>
    <mergeCell ref="A121:C121"/>
    <mergeCell ref="A120:C120"/>
    <mergeCell ref="A129:C129"/>
    <mergeCell ref="A123:C123"/>
    <mergeCell ref="A119:C119"/>
    <mergeCell ref="A157:C157"/>
    <mergeCell ref="A184:C184"/>
    <mergeCell ref="A154:C154"/>
    <mergeCell ref="A147:C147"/>
    <mergeCell ref="A179:C179"/>
    <mergeCell ref="A134:C134"/>
    <mergeCell ref="A181:C181"/>
    <mergeCell ref="A150:C150"/>
    <mergeCell ref="A293:C293"/>
    <mergeCell ref="A247:C247"/>
    <mergeCell ref="A289:C289"/>
    <mergeCell ref="A241:C241"/>
    <mergeCell ref="A217:C217"/>
    <mergeCell ref="A244:C244"/>
    <mergeCell ref="A256:C256"/>
    <mergeCell ref="A264:C264"/>
    <mergeCell ref="A265:C265"/>
    <mergeCell ref="A263:C263"/>
    <mergeCell ref="A176:C176"/>
    <mergeCell ref="A163:C163"/>
    <mergeCell ref="A218:C218"/>
    <mergeCell ref="A214:C214"/>
    <mergeCell ref="A221:C221"/>
    <mergeCell ref="A223:C223"/>
    <mergeCell ref="A193:C193"/>
    <mergeCell ref="A202:C202"/>
    <mergeCell ref="A185:C185"/>
    <mergeCell ref="A200:C200"/>
    <mergeCell ref="A161:C161"/>
    <mergeCell ref="A167:C167"/>
    <mergeCell ref="A246:C246"/>
    <mergeCell ref="A287:C287"/>
    <mergeCell ref="A209:C209"/>
    <mergeCell ref="A230:C230"/>
    <mergeCell ref="A231:C231"/>
    <mergeCell ref="A237:C237"/>
    <mergeCell ref="A205:C205"/>
    <mergeCell ref="A183:C183"/>
    <mergeCell ref="A194:C194"/>
    <mergeCell ref="A186:C186"/>
    <mergeCell ref="A198:C198"/>
    <mergeCell ref="A190:C190"/>
    <mergeCell ref="A191:C191"/>
    <mergeCell ref="A192:C192"/>
    <mergeCell ref="A195:C195"/>
    <mergeCell ref="A187:C187"/>
    <mergeCell ref="A188:C188"/>
    <mergeCell ref="A189:C189"/>
    <mergeCell ref="A208:C208"/>
    <mergeCell ref="A155:C155"/>
    <mergeCell ref="A197:C197"/>
    <mergeCell ref="A178:C178"/>
    <mergeCell ref="A180:C180"/>
    <mergeCell ref="A158:C158"/>
    <mergeCell ref="A159:C159"/>
    <mergeCell ref="A160:C160"/>
    <mergeCell ref="A207:C207"/>
    <mergeCell ref="A206:C206"/>
  </mergeCells>
  <printOptions/>
  <pageMargins left="0.7874015748031497" right="0.5511811023622047" top="0.7874015748031497" bottom="0.7480314960629921" header="0.5118110236220472" footer="0.3937007874015748"/>
  <pageSetup fitToHeight="7" horizontalDpi="600" verticalDpi="600" orientation="portrait" paperSize="9" scale="70" r:id="rId1"/>
  <headerFooter alignWithMargins="0">
    <oddFooter>&amp;L177/мз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Н. Тихомирова</cp:lastModifiedBy>
  <cp:lastPrinted>2019-12-19T07:50:53Z</cp:lastPrinted>
  <dcterms:created xsi:type="dcterms:W3CDTF">2008-06-07T11:19:43Z</dcterms:created>
  <dcterms:modified xsi:type="dcterms:W3CDTF">2019-12-19T07:50:56Z</dcterms:modified>
  <cp:category/>
  <cp:version/>
  <cp:contentType/>
  <cp:contentStatus/>
</cp:coreProperties>
</file>