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Отдел доходов\мои документы Доход 1\2019\Совет\бюджет на 2020 год\ДЛЯ ОПУБЛИКОВАНИЯ\"/>
    </mc:Choice>
  </mc:AlternateContent>
  <bookViews>
    <workbookView xWindow="0" yWindow="0" windowWidth="28800" windowHeight="12432"/>
  </bookViews>
  <sheets>
    <sheet name="Результат 1" sheetId="1" r:id="rId1"/>
  </sheets>
  <definedNames>
    <definedName name="_xlnm._FilterDatabase" localSheetId="0" hidden="1">'Результат 1'!$A$14:$BLP$1056</definedName>
  </definedNames>
  <calcPr calcId="152511"/>
</workbook>
</file>

<file path=xl/calcChain.xml><?xml version="1.0" encoding="utf-8"?>
<calcChain xmlns="http://schemas.openxmlformats.org/spreadsheetml/2006/main">
  <c r="I953" i="1" l="1"/>
  <c r="H953" i="1"/>
  <c r="G1056" i="1" l="1"/>
  <c r="I42" i="1"/>
  <c r="H42" i="1"/>
  <c r="G42" i="1"/>
  <c r="I434" i="1" l="1"/>
  <c r="I433" i="1" s="1"/>
  <c r="H434" i="1"/>
  <c r="H433" i="1" s="1"/>
  <c r="G434" i="1"/>
  <c r="G433" i="1" s="1"/>
  <c r="H361" i="1"/>
  <c r="H360" i="1" s="1"/>
  <c r="G361" i="1"/>
  <c r="G360" i="1" s="1"/>
  <c r="G324" i="1" l="1"/>
  <c r="H324" i="1"/>
  <c r="I32" i="1" l="1"/>
  <c r="H32" i="1"/>
  <c r="G32" i="1"/>
  <c r="I30" i="1"/>
  <c r="H30" i="1"/>
  <c r="G30" i="1"/>
  <c r="I28" i="1"/>
  <c r="H28" i="1"/>
  <c r="G28" i="1"/>
  <c r="I27" i="1" l="1"/>
  <c r="I26" i="1" s="1"/>
  <c r="I25" i="1" s="1"/>
  <c r="I24" i="1" s="1"/>
  <c r="G27" i="1"/>
  <c r="G26" i="1" s="1"/>
  <c r="G25" i="1" s="1"/>
  <c r="G24" i="1" s="1"/>
  <c r="H27" i="1"/>
  <c r="H26" i="1" s="1"/>
  <c r="H25" i="1" s="1"/>
  <c r="H24" i="1" s="1"/>
  <c r="H733" i="1" l="1"/>
  <c r="I733" i="1"/>
  <c r="G733" i="1"/>
  <c r="H20" i="1" l="1"/>
  <c r="H19" i="1" s="1"/>
  <c r="H18" i="1" s="1"/>
  <c r="H17" i="1" s="1"/>
  <c r="H16" i="1" s="1"/>
  <c r="H15" i="1" s="1"/>
  <c r="I20" i="1"/>
  <c r="I19" i="1" s="1"/>
  <c r="I18" i="1" s="1"/>
  <c r="I17" i="1" s="1"/>
  <c r="I16" i="1" s="1"/>
  <c r="I15" i="1" s="1"/>
  <c r="G20" i="1"/>
  <c r="G19" i="1" s="1"/>
  <c r="G18" i="1" s="1"/>
  <c r="G17" i="1" s="1"/>
  <c r="G16" i="1" s="1"/>
  <c r="G15" i="1" s="1"/>
  <c r="H37" i="1"/>
  <c r="H36" i="1" s="1"/>
  <c r="H35" i="1" s="1"/>
  <c r="H34" i="1" s="1"/>
  <c r="I37" i="1"/>
  <c r="I36" i="1" s="1"/>
  <c r="I35" i="1" s="1"/>
  <c r="I34" i="1" s="1"/>
  <c r="G37" i="1"/>
  <c r="G36" i="1" s="1"/>
  <c r="G35" i="1" s="1"/>
  <c r="G34" i="1" s="1"/>
  <c r="H44" i="1"/>
  <c r="I44" i="1"/>
  <c r="G44" i="1"/>
  <c r="H46" i="1"/>
  <c r="I46" i="1"/>
  <c r="G46" i="1"/>
  <c r="H52" i="1"/>
  <c r="H51" i="1" s="1"/>
  <c r="H50" i="1" s="1"/>
  <c r="I52" i="1"/>
  <c r="I51" i="1" s="1"/>
  <c r="I50" i="1" s="1"/>
  <c r="G52" i="1"/>
  <c r="G51" i="1" s="1"/>
  <c r="G50" i="1" s="1"/>
  <c r="H54" i="1"/>
  <c r="I54" i="1"/>
  <c r="G54" i="1"/>
  <c r="H56" i="1"/>
  <c r="I56" i="1"/>
  <c r="G56" i="1"/>
  <c r="H60" i="1"/>
  <c r="H59" i="1" s="1"/>
  <c r="H58" i="1" s="1"/>
  <c r="I60" i="1"/>
  <c r="I59" i="1" s="1"/>
  <c r="I58" i="1" s="1"/>
  <c r="G60" i="1"/>
  <c r="G59" i="1" s="1"/>
  <c r="G58" i="1" s="1"/>
  <c r="H65" i="1"/>
  <c r="H64" i="1" s="1"/>
  <c r="H63" i="1" s="1"/>
  <c r="H62" i="1" s="1"/>
  <c r="I65" i="1"/>
  <c r="I64" i="1" s="1"/>
  <c r="I63" i="1" s="1"/>
  <c r="I62" i="1" s="1"/>
  <c r="G65" i="1"/>
  <c r="G64" i="1" s="1"/>
  <c r="G63" i="1" s="1"/>
  <c r="G62" i="1" s="1"/>
  <c r="H72" i="1"/>
  <c r="I72" i="1"/>
  <c r="G72" i="1"/>
  <c r="H74" i="1"/>
  <c r="I74" i="1"/>
  <c r="G74" i="1"/>
  <c r="H78" i="1"/>
  <c r="H77" i="1" s="1"/>
  <c r="H76" i="1" s="1"/>
  <c r="I78" i="1"/>
  <c r="I77" i="1" s="1"/>
  <c r="I76" i="1" s="1"/>
  <c r="G78" i="1"/>
  <c r="G77" i="1" s="1"/>
  <c r="G76" i="1" s="1"/>
  <c r="H84" i="1"/>
  <c r="I84" i="1"/>
  <c r="G84" i="1"/>
  <c r="H86" i="1"/>
  <c r="I86" i="1"/>
  <c r="G86" i="1"/>
  <c r="H92" i="1"/>
  <c r="H91" i="1" s="1"/>
  <c r="H90" i="1" s="1"/>
  <c r="I92" i="1"/>
  <c r="I91" i="1" s="1"/>
  <c r="I90" i="1" s="1"/>
  <c r="G92" i="1"/>
  <c r="G91" i="1" s="1"/>
  <c r="G90" i="1" s="1"/>
  <c r="H96" i="1"/>
  <c r="I96" i="1"/>
  <c r="G96" i="1"/>
  <c r="G95" i="1" s="1"/>
  <c r="G94" i="1" s="1"/>
  <c r="H98" i="1"/>
  <c r="I98" i="1"/>
  <c r="G98" i="1"/>
  <c r="H103" i="1"/>
  <c r="H102" i="1" s="1"/>
  <c r="I103" i="1"/>
  <c r="I102" i="1" s="1"/>
  <c r="G103" i="1"/>
  <c r="G102" i="1" s="1"/>
  <c r="H106" i="1"/>
  <c r="I106" i="1"/>
  <c r="G106" i="1"/>
  <c r="H108" i="1"/>
  <c r="I108" i="1"/>
  <c r="G108" i="1"/>
  <c r="H110" i="1"/>
  <c r="I110" i="1"/>
  <c r="G110" i="1"/>
  <c r="H113" i="1"/>
  <c r="H112" i="1" s="1"/>
  <c r="I113" i="1"/>
  <c r="G113" i="1"/>
  <c r="H115" i="1"/>
  <c r="I115" i="1"/>
  <c r="G115" i="1"/>
  <c r="H117" i="1"/>
  <c r="I117" i="1"/>
  <c r="G117" i="1"/>
  <c r="H123" i="1"/>
  <c r="H122" i="1" s="1"/>
  <c r="H121" i="1" s="1"/>
  <c r="I123" i="1"/>
  <c r="I122" i="1" s="1"/>
  <c r="I121" i="1" s="1"/>
  <c r="G123" i="1"/>
  <c r="G122" i="1" s="1"/>
  <c r="G121" i="1" s="1"/>
  <c r="H127" i="1"/>
  <c r="H126" i="1" s="1"/>
  <c r="H125" i="1" s="1"/>
  <c r="I127" i="1"/>
  <c r="I126" i="1" s="1"/>
  <c r="I125" i="1" s="1"/>
  <c r="G127" i="1"/>
  <c r="G126" i="1" s="1"/>
  <c r="G125" i="1" s="1"/>
  <c r="H133" i="1"/>
  <c r="H132" i="1" s="1"/>
  <c r="I133" i="1"/>
  <c r="I132" i="1" s="1"/>
  <c r="G133" i="1"/>
  <c r="G132" i="1" s="1"/>
  <c r="H136" i="1"/>
  <c r="H135" i="1" s="1"/>
  <c r="I136" i="1"/>
  <c r="I135" i="1" s="1"/>
  <c r="G136" i="1"/>
  <c r="G135" i="1" s="1"/>
  <c r="H140" i="1"/>
  <c r="H139" i="1" s="1"/>
  <c r="H138" i="1" s="1"/>
  <c r="I140" i="1"/>
  <c r="I139" i="1" s="1"/>
  <c r="I138" i="1" s="1"/>
  <c r="G140" i="1"/>
  <c r="G139" i="1" s="1"/>
  <c r="G138" i="1" s="1"/>
  <c r="H148" i="1"/>
  <c r="H147" i="1" s="1"/>
  <c r="H146" i="1" s="1"/>
  <c r="H145" i="1" s="1"/>
  <c r="H144" i="1" s="1"/>
  <c r="H143" i="1" s="1"/>
  <c r="H142" i="1" s="1"/>
  <c r="I148" i="1"/>
  <c r="I147" i="1" s="1"/>
  <c r="I146" i="1" s="1"/>
  <c r="I145" i="1" s="1"/>
  <c r="I144" i="1" s="1"/>
  <c r="I143" i="1" s="1"/>
  <c r="I142" i="1" s="1"/>
  <c r="G148" i="1"/>
  <c r="G147" i="1" s="1"/>
  <c r="G146" i="1" s="1"/>
  <c r="G145" i="1" s="1"/>
  <c r="G144" i="1" s="1"/>
  <c r="G143" i="1" s="1"/>
  <c r="G142" i="1" s="1"/>
  <c r="H156" i="1"/>
  <c r="H155" i="1" s="1"/>
  <c r="I156" i="1"/>
  <c r="I155" i="1" s="1"/>
  <c r="G156" i="1"/>
  <c r="G155" i="1" s="1"/>
  <c r="H159" i="1"/>
  <c r="I159" i="1"/>
  <c r="G159" i="1"/>
  <c r="H161" i="1"/>
  <c r="I161" i="1"/>
  <c r="G161" i="1"/>
  <c r="H163" i="1"/>
  <c r="I163" i="1"/>
  <c r="G163" i="1"/>
  <c r="H168" i="1"/>
  <c r="H167" i="1" s="1"/>
  <c r="H166" i="1" s="1"/>
  <c r="H165" i="1" s="1"/>
  <c r="I168" i="1"/>
  <c r="I167" i="1" s="1"/>
  <c r="I166" i="1" s="1"/>
  <c r="I165" i="1" s="1"/>
  <c r="G168" i="1"/>
  <c r="G167" i="1" s="1"/>
  <c r="G166" i="1" s="1"/>
  <c r="G165" i="1" s="1"/>
  <c r="H173" i="1"/>
  <c r="H172" i="1" s="1"/>
  <c r="H171" i="1" s="1"/>
  <c r="H170" i="1" s="1"/>
  <c r="I173" i="1"/>
  <c r="I172" i="1" s="1"/>
  <c r="I171" i="1" s="1"/>
  <c r="I170" i="1" s="1"/>
  <c r="G173" i="1"/>
  <c r="G172" i="1" s="1"/>
  <c r="G171" i="1" s="1"/>
  <c r="G170" i="1" s="1"/>
  <c r="H180" i="1"/>
  <c r="H179" i="1" s="1"/>
  <c r="H178" i="1" s="1"/>
  <c r="H177" i="1" s="1"/>
  <c r="I180" i="1"/>
  <c r="I179" i="1" s="1"/>
  <c r="I178" i="1" s="1"/>
  <c r="I177" i="1" s="1"/>
  <c r="G180" i="1"/>
  <c r="G179" i="1" s="1"/>
  <c r="G178" i="1" s="1"/>
  <c r="G177" i="1" s="1"/>
  <c r="H185" i="1"/>
  <c r="H184" i="1" s="1"/>
  <c r="H183" i="1" s="1"/>
  <c r="H182" i="1" s="1"/>
  <c r="I185" i="1"/>
  <c r="I184" i="1" s="1"/>
  <c r="I183" i="1" s="1"/>
  <c r="I182" i="1" s="1"/>
  <c r="G185" i="1"/>
  <c r="G184" i="1" s="1"/>
  <c r="G183" i="1" s="1"/>
  <c r="G182" i="1" s="1"/>
  <c r="H193" i="1"/>
  <c r="I193" i="1"/>
  <c r="G193" i="1"/>
  <c r="H195" i="1"/>
  <c r="I195" i="1"/>
  <c r="G195" i="1"/>
  <c r="H202" i="1"/>
  <c r="I202" i="1"/>
  <c r="G202" i="1"/>
  <c r="H204" i="1"/>
  <c r="I204" i="1"/>
  <c r="G204" i="1"/>
  <c r="H207" i="1"/>
  <c r="H206" i="1" s="1"/>
  <c r="I207" i="1"/>
  <c r="I206" i="1" s="1"/>
  <c r="G207" i="1"/>
  <c r="G206" i="1" s="1"/>
  <c r="H214" i="1"/>
  <c r="H213" i="1" s="1"/>
  <c r="H212" i="1" s="1"/>
  <c r="I214" i="1"/>
  <c r="I213" i="1" s="1"/>
  <c r="I212" i="1" s="1"/>
  <c r="G214" i="1"/>
  <c r="G213" i="1" s="1"/>
  <c r="G212" i="1" s="1"/>
  <c r="H218" i="1"/>
  <c r="H217" i="1" s="1"/>
  <c r="I218" i="1"/>
  <c r="I217" i="1" s="1"/>
  <c r="G218" i="1"/>
  <c r="G217" i="1" s="1"/>
  <c r="H221" i="1"/>
  <c r="H220" i="1" s="1"/>
  <c r="I221" i="1"/>
  <c r="I220" i="1" s="1"/>
  <c r="G221" i="1"/>
  <c r="G220" i="1" s="1"/>
  <c r="H224" i="1"/>
  <c r="H223" i="1" s="1"/>
  <c r="I224" i="1"/>
  <c r="I223" i="1" s="1"/>
  <c r="G224" i="1"/>
  <c r="G223" i="1" s="1"/>
  <c r="H229" i="1"/>
  <c r="H228" i="1" s="1"/>
  <c r="H227" i="1" s="1"/>
  <c r="H226" i="1" s="1"/>
  <c r="I229" i="1"/>
  <c r="I228" i="1" s="1"/>
  <c r="I227" i="1" s="1"/>
  <c r="I226" i="1" s="1"/>
  <c r="G229" i="1"/>
  <c r="G228" i="1" s="1"/>
  <c r="G227" i="1" s="1"/>
  <c r="G226" i="1" s="1"/>
  <c r="H235" i="1"/>
  <c r="H234" i="1" s="1"/>
  <c r="H233" i="1" s="1"/>
  <c r="H232" i="1" s="1"/>
  <c r="H231" i="1" s="1"/>
  <c r="I235" i="1"/>
  <c r="I234" i="1" s="1"/>
  <c r="I233" i="1" s="1"/>
  <c r="I232" i="1" s="1"/>
  <c r="I231" i="1" s="1"/>
  <c r="G235" i="1"/>
  <c r="G234" i="1" s="1"/>
  <c r="G233" i="1" s="1"/>
  <c r="G232" i="1" s="1"/>
  <c r="G231" i="1" s="1"/>
  <c r="H242" i="1"/>
  <c r="H241" i="1" s="1"/>
  <c r="H240" i="1" s="1"/>
  <c r="H239" i="1" s="1"/>
  <c r="H238" i="1" s="1"/>
  <c r="H237" i="1" s="1"/>
  <c r="I242" i="1"/>
  <c r="I241" i="1" s="1"/>
  <c r="I240" i="1" s="1"/>
  <c r="I239" i="1" s="1"/>
  <c r="I238" i="1" s="1"/>
  <c r="I237" i="1" s="1"/>
  <c r="G242" i="1"/>
  <c r="G241" i="1" s="1"/>
  <c r="G240" i="1" s="1"/>
  <c r="G239" i="1" s="1"/>
  <c r="G238" i="1" s="1"/>
  <c r="G237" i="1" s="1"/>
  <c r="H249" i="1"/>
  <c r="H248" i="1" s="1"/>
  <c r="H247" i="1" s="1"/>
  <c r="H246" i="1" s="1"/>
  <c r="H245" i="1" s="1"/>
  <c r="I249" i="1"/>
  <c r="I248" i="1" s="1"/>
  <c r="I247" i="1" s="1"/>
  <c r="I246" i="1" s="1"/>
  <c r="I245" i="1" s="1"/>
  <c r="G249" i="1"/>
  <c r="G248" i="1" s="1"/>
  <c r="G247" i="1" s="1"/>
  <c r="G246" i="1" s="1"/>
  <c r="G245" i="1" s="1"/>
  <c r="H255" i="1"/>
  <c r="I255" i="1"/>
  <c r="G255" i="1"/>
  <c r="H257" i="1"/>
  <c r="I257" i="1"/>
  <c r="G257" i="1"/>
  <c r="H263" i="1"/>
  <c r="H262" i="1" s="1"/>
  <c r="H261" i="1" s="1"/>
  <c r="H260" i="1" s="1"/>
  <c r="I263" i="1"/>
  <c r="I262" i="1" s="1"/>
  <c r="I261" i="1" s="1"/>
  <c r="I260" i="1" s="1"/>
  <c r="G263" i="1"/>
  <c r="G262" i="1" s="1"/>
  <c r="G261" i="1" s="1"/>
  <c r="G260" i="1" s="1"/>
  <c r="H268" i="1"/>
  <c r="H267" i="1" s="1"/>
  <c r="I268" i="1"/>
  <c r="I267" i="1" s="1"/>
  <c r="G268" i="1"/>
  <c r="G267" i="1" s="1"/>
  <c r="H271" i="1"/>
  <c r="I271" i="1"/>
  <c r="G271" i="1"/>
  <c r="H273" i="1"/>
  <c r="I273" i="1"/>
  <c r="G273" i="1"/>
  <c r="H278" i="1"/>
  <c r="H277" i="1" s="1"/>
  <c r="H276" i="1" s="1"/>
  <c r="H275" i="1" s="1"/>
  <c r="I278" i="1"/>
  <c r="I277" i="1" s="1"/>
  <c r="I276" i="1" s="1"/>
  <c r="I275" i="1" s="1"/>
  <c r="G278" i="1"/>
  <c r="G277" i="1" s="1"/>
  <c r="G276" i="1" s="1"/>
  <c r="G275" i="1" s="1"/>
  <c r="H284" i="1"/>
  <c r="H283" i="1" s="1"/>
  <c r="H282" i="1" s="1"/>
  <c r="H281" i="1" s="1"/>
  <c r="I284" i="1"/>
  <c r="I283" i="1" s="1"/>
  <c r="I282" i="1" s="1"/>
  <c r="I281" i="1" s="1"/>
  <c r="G284" i="1"/>
  <c r="G283" i="1" s="1"/>
  <c r="G282" i="1" s="1"/>
  <c r="G281" i="1" s="1"/>
  <c r="H289" i="1"/>
  <c r="I289" i="1"/>
  <c r="G289" i="1"/>
  <c r="H291" i="1"/>
  <c r="I291" i="1"/>
  <c r="G291" i="1"/>
  <c r="H293" i="1"/>
  <c r="I293" i="1"/>
  <c r="G293" i="1"/>
  <c r="H299" i="1"/>
  <c r="H298" i="1" s="1"/>
  <c r="H297" i="1" s="1"/>
  <c r="H296" i="1" s="1"/>
  <c r="I299" i="1"/>
  <c r="I298" i="1" s="1"/>
  <c r="I297" i="1" s="1"/>
  <c r="I296" i="1" s="1"/>
  <c r="G299" i="1"/>
  <c r="G298" i="1" s="1"/>
  <c r="G297" i="1" s="1"/>
  <c r="G296" i="1" s="1"/>
  <c r="H304" i="1"/>
  <c r="I304" i="1"/>
  <c r="G304" i="1"/>
  <c r="H306" i="1"/>
  <c r="I306" i="1"/>
  <c r="G306" i="1"/>
  <c r="H310" i="1"/>
  <c r="H309" i="1" s="1"/>
  <c r="H308" i="1" s="1"/>
  <c r="I310" i="1"/>
  <c r="I309" i="1" s="1"/>
  <c r="I308" i="1" s="1"/>
  <c r="G310" i="1"/>
  <c r="G309" i="1" s="1"/>
  <c r="G308" i="1" s="1"/>
  <c r="H316" i="1"/>
  <c r="H315" i="1" s="1"/>
  <c r="H314" i="1" s="1"/>
  <c r="H313" i="1" s="1"/>
  <c r="H312" i="1" s="1"/>
  <c r="I316" i="1"/>
  <c r="I315" i="1" s="1"/>
  <c r="I314" i="1" s="1"/>
  <c r="I313" i="1" s="1"/>
  <c r="I312" i="1" s="1"/>
  <c r="G316" i="1"/>
  <c r="G315" i="1" s="1"/>
  <c r="G314" i="1" s="1"/>
  <c r="G313" i="1" s="1"/>
  <c r="G312" i="1" s="1"/>
  <c r="H323" i="1"/>
  <c r="H322" i="1" s="1"/>
  <c r="H321" i="1" s="1"/>
  <c r="H320" i="1" s="1"/>
  <c r="I324" i="1"/>
  <c r="I323" i="1" s="1"/>
  <c r="I322" i="1" s="1"/>
  <c r="I321" i="1" s="1"/>
  <c r="I320" i="1" s="1"/>
  <c r="G323" i="1"/>
  <c r="G322" i="1" s="1"/>
  <c r="G321" i="1" s="1"/>
  <c r="G320" i="1" s="1"/>
  <c r="H330" i="1"/>
  <c r="H329" i="1" s="1"/>
  <c r="I330" i="1"/>
  <c r="I329" i="1" s="1"/>
  <c r="G330" i="1"/>
  <c r="G329" i="1" s="1"/>
  <c r="H333" i="1"/>
  <c r="I333" i="1"/>
  <c r="H335" i="1"/>
  <c r="I335" i="1"/>
  <c r="G333" i="1"/>
  <c r="G335" i="1"/>
  <c r="H340" i="1"/>
  <c r="I340" i="1"/>
  <c r="G340" i="1"/>
  <c r="H342" i="1"/>
  <c r="I342" i="1"/>
  <c r="G342" i="1"/>
  <c r="H345" i="1"/>
  <c r="H344" i="1" s="1"/>
  <c r="I345" i="1"/>
  <c r="I344" i="1" s="1"/>
  <c r="G345" i="1"/>
  <c r="G344" i="1" s="1"/>
  <c r="H349" i="1"/>
  <c r="H348" i="1" s="1"/>
  <c r="H347" i="1" s="1"/>
  <c r="I349" i="1"/>
  <c r="I348" i="1" s="1"/>
  <c r="I347" i="1" s="1"/>
  <c r="G349" i="1"/>
  <c r="G348" i="1" s="1"/>
  <c r="G347" i="1" s="1"/>
  <c r="H356" i="1"/>
  <c r="H355" i="1" s="1"/>
  <c r="H354" i="1" s="1"/>
  <c r="H353" i="1" s="1"/>
  <c r="I356" i="1"/>
  <c r="I355" i="1" s="1"/>
  <c r="I354" i="1" s="1"/>
  <c r="I353" i="1" s="1"/>
  <c r="G356" i="1"/>
  <c r="G355" i="1" s="1"/>
  <c r="G354" i="1" s="1"/>
  <c r="G353" i="1" s="1"/>
  <c r="H364" i="1"/>
  <c r="H363" i="1" s="1"/>
  <c r="H359" i="1" s="1"/>
  <c r="I364" i="1"/>
  <c r="I363" i="1" s="1"/>
  <c r="I359" i="1" s="1"/>
  <c r="G364" i="1"/>
  <c r="G363" i="1" s="1"/>
  <c r="G359" i="1" s="1"/>
  <c r="H368" i="1"/>
  <c r="H367" i="1" s="1"/>
  <c r="H366" i="1" s="1"/>
  <c r="I368" i="1"/>
  <c r="I367" i="1" s="1"/>
  <c r="I366" i="1" s="1"/>
  <c r="G368" i="1"/>
  <c r="G367" i="1" s="1"/>
  <c r="G366" i="1" s="1"/>
  <c r="H373" i="1"/>
  <c r="H372" i="1" s="1"/>
  <c r="I373" i="1"/>
  <c r="I372" i="1" s="1"/>
  <c r="G373" i="1"/>
  <c r="G372" i="1" s="1"/>
  <c r="H376" i="1"/>
  <c r="H375" i="1" s="1"/>
  <c r="I376" i="1"/>
  <c r="I375" i="1" s="1"/>
  <c r="G376" i="1"/>
  <c r="G375" i="1" s="1"/>
  <c r="H381" i="1"/>
  <c r="H380" i="1" s="1"/>
  <c r="H379" i="1" s="1"/>
  <c r="H378" i="1" s="1"/>
  <c r="I381" i="1"/>
  <c r="I380" i="1" s="1"/>
  <c r="I379" i="1" s="1"/>
  <c r="I378" i="1" s="1"/>
  <c r="G381" i="1"/>
  <c r="G380" i="1" s="1"/>
  <c r="G379" i="1" s="1"/>
  <c r="G378" i="1" s="1"/>
  <c r="H386" i="1"/>
  <c r="H385" i="1" s="1"/>
  <c r="H384" i="1" s="1"/>
  <c r="H383" i="1" s="1"/>
  <c r="I386" i="1"/>
  <c r="I385" i="1" s="1"/>
  <c r="I384" i="1" s="1"/>
  <c r="I383" i="1" s="1"/>
  <c r="G386" i="1"/>
  <c r="G385" i="1" s="1"/>
  <c r="G384" i="1" s="1"/>
  <c r="G383" i="1" s="1"/>
  <c r="H391" i="1"/>
  <c r="I391" i="1"/>
  <c r="G391" i="1"/>
  <c r="H393" i="1"/>
  <c r="I393" i="1"/>
  <c r="G393" i="1"/>
  <c r="H402" i="1"/>
  <c r="H401" i="1" s="1"/>
  <c r="H400" i="1" s="1"/>
  <c r="H399" i="1" s="1"/>
  <c r="H398" i="1" s="1"/>
  <c r="I402" i="1"/>
  <c r="I401" i="1" s="1"/>
  <c r="I400" i="1" s="1"/>
  <c r="I399" i="1" s="1"/>
  <c r="I398" i="1" s="1"/>
  <c r="G402" i="1"/>
  <c r="G401" i="1" s="1"/>
  <c r="G400" i="1" s="1"/>
  <c r="G399" i="1" s="1"/>
  <c r="G398" i="1" s="1"/>
  <c r="H408" i="1"/>
  <c r="H407" i="1" s="1"/>
  <c r="I408" i="1"/>
  <c r="I407" i="1" s="1"/>
  <c r="G408" i="1"/>
  <c r="G407" i="1" s="1"/>
  <c r="H411" i="1"/>
  <c r="H410" i="1" s="1"/>
  <c r="I411" i="1"/>
  <c r="I410" i="1" s="1"/>
  <c r="G411" i="1"/>
  <c r="G410" i="1" s="1"/>
  <c r="H414" i="1"/>
  <c r="I414" i="1"/>
  <c r="G414" i="1"/>
  <c r="H416" i="1"/>
  <c r="I416" i="1"/>
  <c r="G416" i="1"/>
  <c r="H418" i="1"/>
  <c r="I418" i="1"/>
  <c r="G418" i="1"/>
  <c r="H424" i="1"/>
  <c r="H423" i="1" s="1"/>
  <c r="I424" i="1"/>
  <c r="I423" i="1" s="1"/>
  <c r="G424" i="1"/>
  <c r="G423" i="1" s="1"/>
  <c r="H427" i="1"/>
  <c r="H426" i="1" s="1"/>
  <c r="I427" i="1"/>
  <c r="I426" i="1" s="1"/>
  <c r="G427" i="1"/>
  <c r="G426" i="1" s="1"/>
  <c r="H431" i="1"/>
  <c r="H430" i="1" s="1"/>
  <c r="I431" i="1"/>
  <c r="I430" i="1" s="1"/>
  <c r="G431" i="1"/>
  <c r="G430" i="1" s="1"/>
  <c r="H437" i="1"/>
  <c r="H436" i="1" s="1"/>
  <c r="I437" i="1"/>
  <c r="I436" i="1" s="1"/>
  <c r="G437" i="1"/>
  <c r="G436" i="1" s="1"/>
  <c r="H440" i="1"/>
  <c r="H439" i="1" s="1"/>
  <c r="I440" i="1"/>
  <c r="I439" i="1" s="1"/>
  <c r="G440" i="1"/>
  <c r="G439" i="1" s="1"/>
  <c r="H443" i="1"/>
  <c r="H442" i="1" s="1"/>
  <c r="I443" i="1"/>
  <c r="I442" i="1" s="1"/>
  <c r="G443" i="1"/>
  <c r="G442" i="1" s="1"/>
  <c r="H446" i="1"/>
  <c r="H445" i="1" s="1"/>
  <c r="I446" i="1"/>
  <c r="I445" i="1" s="1"/>
  <c r="G446" i="1"/>
  <c r="G445" i="1" s="1"/>
  <c r="H449" i="1"/>
  <c r="H448" i="1" s="1"/>
  <c r="I449" i="1"/>
  <c r="I448" i="1" s="1"/>
  <c r="G449" i="1"/>
  <c r="G448" i="1" s="1"/>
  <c r="H452" i="1"/>
  <c r="H451" i="1" s="1"/>
  <c r="I452" i="1"/>
  <c r="I451" i="1" s="1"/>
  <c r="G452" i="1"/>
  <c r="G451" i="1" s="1"/>
  <c r="H455" i="1"/>
  <c r="H454" i="1" s="1"/>
  <c r="I455" i="1"/>
  <c r="I454" i="1" s="1"/>
  <c r="G455" i="1"/>
  <c r="G454" i="1" s="1"/>
  <c r="H460" i="1"/>
  <c r="I460" i="1"/>
  <c r="G460" i="1"/>
  <c r="H462" i="1"/>
  <c r="I462" i="1"/>
  <c r="G462" i="1"/>
  <c r="H466" i="1"/>
  <c r="H465" i="1" s="1"/>
  <c r="H464" i="1" s="1"/>
  <c r="I466" i="1"/>
  <c r="I465" i="1" s="1"/>
  <c r="I464" i="1" s="1"/>
  <c r="G466" i="1"/>
  <c r="G465" i="1" s="1"/>
  <c r="G464" i="1" s="1"/>
  <c r="H473" i="1"/>
  <c r="I473" i="1"/>
  <c r="G473" i="1"/>
  <c r="H475" i="1"/>
  <c r="I475" i="1"/>
  <c r="G475" i="1"/>
  <c r="H481" i="1"/>
  <c r="H480" i="1" s="1"/>
  <c r="H479" i="1" s="1"/>
  <c r="H478" i="1" s="1"/>
  <c r="H477" i="1" s="1"/>
  <c r="I481" i="1"/>
  <c r="I480" i="1" s="1"/>
  <c r="I479" i="1" s="1"/>
  <c r="I478" i="1" s="1"/>
  <c r="I477" i="1" s="1"/>
  <c r="G481" i="1"/>
  <c r="G480" i="1" s="1"/>
  <c r="G479" i="1" s="1"/>
  <c r="G478" i="1" s="1"/>
  <c r="G477" i="1" s="1"/>
  <c r="H487" i="1"/>
  <c r="I487" i="1"/>
  <c r="G487" i="1"/>
  <c r="H489" i="1"/>
  <c r="I489" i="1"/>
  <c r="G489" i="1"/>
  <c r="H495" i="1"/>
  <c r="H494" i="1" s="1"/>
  <c r="H493" i="1" s="1"/>
  <c r="H492" i="1" s="1"/>
  <c r="H491" i="1" s="1"/>
  <c r="I495" i="1"/>
  <c r="I494" i="1" s="1"/>
  <c r="I493" i="1" s="1"/>
  <c r="I492" i="1" s="1"/>
  <c r="I491" i="1" s="1"/>
  <c r="G495" i="1"/>
  <c r="G494" i="1" s="1"/>
  <c r="G493" i="1" s="1"/>
  <c r="G492" i="1" s="1"/>
  <c r="G491" i="1" s="1"/>
  <c r="H503" i="1"/>
  <c r="H502" i="1" s="1"/>
  <c r="H501" i="1" s="1"/>
  <c r="I503" i="1"/>
  <c r="I502" i="1" s="1"/>
  <c r="I501" i="1" s="1"/>
  <c r="G503" i="1"/>
  <c r="G502" i="1" s="1"/>
  <c r="G501" i="1" s="1"/>
  <c r="H507" i="1"/>
  <c r="H506" i="1" s="1"/>
  <c r="H505" i="1" s="1"/>
  <c r="I507" i="1"/>
  <c r="I506" i="1" s="1"/>
  <c r="I505" i="1" s="1"/>
  <c r="G507" i="1"/>
  <c r="G506" i="1" s="1"/>
  <c r="G505" i="1" s="1"/>
  <c r="H512" i="1"/>
  <c r="H511" i="1" s="1"/>
  <c r="I512" i="1"/>
  <c r="I511" i="1" s="1"/>
  <c r="G512" i="1"/>
  <c r="G511" i="1" s="1"/>
  <c r="H515" i="1"/>
  <c r="H514" i="1" s="1"/>
  <c r="I515" i="1"/>
  <c r="I514" i="1" s="1"/>
  <c r="G515" i="1"/>
  <c r="G514" i="1" s="1"/>
  <c r="H518" i="1"/>
  <c r="H517" i="1" s="1"/>
  <c r="I518" i="1"/>
  <c r="I517" i="1" s="1"/>
  <c r="G518" i="1"/>
  <c r="G517" i="1" s="1"/>
  <c r="H526" i="1"/>
  <c r="H525" i="1" s="1"/>
  <c r="H524" i="1" s="1"/>
  <c r="H523" i="1" s="1"/>
  <c r="H522" i="1" s="1"/>
  <c r="H521" i="1" s="1"/>
  <c r="I526" i="1"/>
  <c r="I525" i="1" s="1"/>
  <c r="I524" i="1" s="1"/>
  <c r="I523" i="1" s="1"/>
  <c r="I522" i="1" s="1"/>
  <c r="I521" i="1" s="1"/>
  <c r="G526" i="1"/>
  <c r="G525" i="1" s="1"/>
  <c r="G524" i="1" s="1"/>
  <c r="G523" i="1" s="1"/>
  <c r="G522" i="1" s="1"/>
  <c r="G521" i="1" s="1"/>
  <c r="H533" i="1"/>
  <c r="H532" i="1" s="1"/>
  <c r="H531" i="1" s="1"/>
  <c r="H530" i="1" s="1"/>
  <c r="H529" i="1" s="1"/>
  <c r="I533" i="1"/>
  <c r="I532" i="1" s="1"/>
  <c r="I531" i="1" s="1"/>
  <c r="I530" i="1" s="1"/>
  <c r="I529" i="1" s="1"/>
  <c r="G533" i="1"/>
  <c r="G532" i="1" s="1"/>
  <c r="G531" i="1" s="1"/>
  <c r="G530" i="1" s="1"/>
  <c r="G529" i="1" s="1"/>
  <c r="H539" i="1"/>
  <c r="H538" i="1" s="1"/>
  <c r="I539" i="1"/>
  <c r="I538" i="1" s="1"/>
  <c r="G539" i="1"/>
  <c r="G538" i="1" s="1"/>
  <c r="H542" i="1"/>
  <c r="H541" i="1" s="1"/>
  <c r="I542" i="1"/>
  <c r="I541" i="1" s="1"/>
  <c r="G542" i="1"/>
  <c r="G541" i="1" s="1"/>
  <c r="H549" i="1"/>
  <c r="H548" i="1" s="1"/>
  <c r="I549" i="1"/>
  <c r="I548" i="1" s="1"/>
  <c r="G549" i="1"/>
  <c r="G548" i="1" s="1"/>
  <c r="H552" i="1"/>
  <c r="H551" i="1" s="1"/>
  <c r="I552" i="1"/>
  <c r="I551" i="1" s="1"/>
  <c r="G552" i="1"/>
  <c r="G551" i="1" s="1"/>
  <c r="H556" i="1"/>
  <c r="H555" i="1" s="1"/>
  <c r="H554" i="1" s="1"/>
  <c r="I556" i="1"/>
  <c r="I555" i="1" s="1"/>
  <c r="I554" i="1" s="1"/>
  <c r="G556" i="1"/>
  <c r="G555" i="1" s="1"/>
  <c r="G554" i="1" s="1"/>
  <c r="H563" i="1"/>
  <c r="H562" i="1" s="1"/>
  <c r="I563" i="1"/>
  <c r="I562" i="1" s="1"/>
  <c r="G563" i="1"/>
  <c r="G562" i="1" s="1"/>
  <c r="H566" i="1"/>
  <c r="H565" i="1" s="1"/>
  <c r="I566" i="1"/>
  <c r="I565" i="1" s="1"/>
  <c r="G566" i="1"/>
  <c r="G565" i="1" s="1"/>
  <c r="H570" i="1"/>
  <c r="H569" i="1" s="1"/>
  <c r="I570" i="1"/>
  <c r="I569" i="1" s="1"/>
  <c r="G570" i="1"/>
  <c r="G569" i="1" s="1"/>
  <c r="H573" i="1"/>
  <c r="H572" i="1" s="1"/>
  <c r="I573" i="1"/>
  <c r="I572" i="1" s="1"/>
  <c r="G573" i="1"/>
  <c r="G572" i="1" s="1"/>
  <c r="H581" i="1"/>
  <c r="I581" i="1"/>
  <c r="G581" i="1"/>
  <c r="H583" i="1"/>
  <c r="I583" i="1"/>
  <c r="G583" i="1"/>
  <c r="H588" i="1"/>
  <c r="H587" i="1" s="1"/>
  <c r="I588" i="1"/>
  <c r="I587" i="1" s="1"/>
  <c r="G588" i="1"/>
  <c r="G587" i="1" s="1"/>
  <c r="H591" i="1"/>
  <c r="I591" i="1"/>
  <c r="G591" i="1"/>
  <c r="H593" i="1"/>
  <c r="I593" i="1"/>
  <c r="G593" i="1"/>
  <c r="H595" i="1"/>
  <c r="I595" i="1"/>
  <c r="G595" i="1"/>
  <c r="H600" i="1"/>
  <c r="H599" i="1" s="1"/>
  <c r="I600" i="1"/>
  <c r="I599" i="1" s="1"/>
  <c r="G600" i="1"/>
  <c r="G599" i="1" s="1"/>
  <c r="H603" i="1"/>
  <c r="H602" i="1" s="1"/>
  <c r="I603" i="1"/>
  <c r="I602" i="1" s="1"/>
  <c r="G603" i="1"/>
  <c r="G602" i="1" s="1"/>
  <c r="H606" i="1"/>
  <c r="H605" i="1" s="1"/>
  <c r="I606" i="1"/>
  <c r="I605" i="1" s="1"/>
  <c r="G606" i="1"/>
  <c r="G605" i="1" s="1"/>
  <c r="H610" i="1"/>
  <c r="H609" i="1" s="1"/>
  <c r="I610" i="1"/>
  <c r="I609" i="1" s="1"/>
  <c r="G610" i="1"/>
  <c r="G609" i="1" s="1"/>
  <c r="H613" i="1"/>
  <c r="I613" i="1"/>
  <c r="G613" i="1"/>
  <c r="H615" i="1"/>
  <c r="I615" i="1"/>
  <c r="G615" i="1"/>
  <c r="H617" i="1"/>
  <c r="I617" i="1"/>
  <c r="G617" i="1"/>
  <c r="H622" i="1"/>
  <c r="H621" i="1" s="1"/>
  <c r="H620" i="1" s="1"/>
  <c r="I622" i="1"/>
  <c r="I621" i="1" s="1"/>
  <c r="I620" i="1" s="1"/>
  <c r="G622" i="1"/>
  <c r="H626" i="1"/>
  <c r="H625" i="1" s="1"/>
  <c r="I626" i="1"/>
  <c r="I625" i="1" s="1"/>
  <c r="G626" i="1"/>
  <c r="G625" i="1" s="1"/>
  <c r="H629" i="1"/>
  <c r="H628" i="1" s="1"/>
  <c r="I629" i="1"/>
  <c r="I628" i="1" s="1"/>
  <c r="G629" i="1"/>
  <c r="G628" i="1" s="1"/>
  <c r="H634" i="1"/>
  <c r="H633" i="1" s="1"/>
  <c r="H632" i="1" s="1"/>
  <c r="H631" i="1" s="1"/>
  <c r="I634" i="1"/>
  <c r="I633" i="1" s="1"/>
  <c r="I632" i="1" s="1"/>
  <c r="I631" i="1" s="1"/>
  <c r="G634" i="1"/>
  <c r="G633" i="1" s="1"/>
  <c r="G632" i="1" s="1"/>
  <c r="G631" i="1" s="1"/>
  <c r="H639" i="1"/>
  <c r="H638" i="1" s="1"/>
  <c r="I639" i="1"/>
  <c r="I638" i="1" s="1"/>
  <c r="G639" i="1"/>
  <c r="G638" i="1" s="1"/>
  <c r="H642" i="1"/>
  <c r="H641" i="1" s="1"/>
  <c r="I642" i="1"/>
  <c r="I641" i="1" s="1"/>
  <c r="G642" i="1"/>
  <c r="G641" i="1" s="1"/>
  <c r="H648" i="1"/>
  <c r="H647" i="1" s="1"/>
  <c r="H646" i="1" s="1"/>
  <c r="H645" i="1" s="1"/>
  <c r="H644" i="1" s="1"/>
  <c r="I648" i="1"/>
  <c r="I647" i="1" s="1"/>
  <c r="I646" i="1" s="1"/>
  <c r="I645" i="1" s="1"/>
  <c r="I644" i="1" s="1"/>
  <c r="G648" i="1"/>
  <c r="G647" i="1" s="1"/>
  <c r="G646" i="1" s="1"/>
  <c r="G645" i="1" s="1"/>
  <c r="G644" i="1" s="1"/>
  <c r="H654" i="1"/>
  <c r="H653" i="1" s="1"/>
  <c r="H652" i="1" s="1"/>
  <c r="H651" i="1" s="1"/>
  <c r="H650" i="1" s="1"/>
  <c r="I654" i="1"/>
  <c r="I653" i="1" s="1"/>
  <c r="I652" i="1" s="1"/>
  <c r="I651" i="1" s="1"/>
  <c r="I650" i="1" s="1"/>
  <c r="G654" i="1"/>
  <c r="G653" i="1" s="1"/>
  <c r="G652" i="1" s="1"/>
  <c r="G651" i="1" s="1"/>
  <c r="G650" i="1" s="1"/>
  <c r="H661" i="1"/>
  <c r="I661" i="1"/>
  <c r="G661" i="1"/>
  <c r="H663" i="1"/>
  <c r="I663" i="1"/>
  <c r="G663" i="1"/>
  <c r="H665" i="1"/>
  <c r="I665" i="1"/>
  <c r="G665" i="1"/>
  <c r="H673" i="1"/>
  <c r="H672" i="1" s="1"/>
  <c r="H671" i="1" s="1"/>
  <c r="H670" i="1" s="1"/>
  <c r="H669" i="1" s="1"/>
  <c r="H668" i="1" s="1"/>
  <c r="H667" i="1" s="1"/>
  <c r="I673" i="1"/>
  <c r="I672" i="1" s="1"/>
  <c r="I671" i="1" s="1"/>
  <c r="I670" i="1" s="1"/>
  <c r="I669" i="1" s="1"/>
  <c r="I668" i="1" s="1"/>
  <c r="I667" i="1" s="1"/>
  <c r="G673" i="1"/>
  <c r="G672" i="1" s="1"/>
  <c r="G671" i="1" s="1"/>
  <c r="G670" i="1" s="1"/>
  <c r="G669" i="1" s="1"/>
  <c r="G668" i="1" s="1"/>
  <c r="G667" i="1" s="1"/>
  <c r="H681" i="1"/>
  <c r="H680" i="1" s="1"/>
  <c r="H679" i="1" s="1"/>
  <c r="H678" i="1" s="1"/>
  <c r="H677" i="1" s="1"/>
  <c r="H676" i="1" s="1"/>
  <c r="I681" i="1"/>
  <c r="I680" i="1" s="1"/>
  <c r="I679" i="1" s="1"/>
  <c r="I678" i="1" s="1"/>
  <c r="I677" i="1" s="1"/>
  <c r="I676" i="1" s="1"/>
  <c r="G681" i="1"/>
  <c r="G680" i="1" s="1"/>
  <c r="G679" i="1" s="1"/>
  <c r="G678" i="1" s="1"/>
  <c r="G677" i="1" s="1"/>
  <c r="G676" i="1" s="1"/>
  <c r="H688" i="1"/>
  <c r="H687" i="1" s="1"/>
  <c r="H686" i="1" s="1"/>
  <c r="H685" i="1" s="1"/>
  <c r="H684" i="1" s="1"/>
  <c r="I688" i="1"/>
  <c r="I687" i="1" s="1"/>
  <c r="I686" i="1" s="1"/>
  <c r="I685" i="1" s="1"/>
  <c r="I684" i="1" s="1"/>
  <c r="G688" i="1"/>
  <c r="G687" i="1" s="1"/>
  <c r="G686" i="1" s="1"/>
  <c r="G685" i="1" s="1"/>
  <c r="G684" i="1" s="1"/>
  <c r="H694" i="1"/>
  <c r="H693" i="1" s="1"/>
  <c r="H692" i="1" s="1"/>
  <c r="H691" i="1" s="1"/>
  <c r="H690" i="1" s="1"/>
  <c r="I694" i="1"/>
  <c r="I693" i="1" s="1"/>
  <c r="I692" i="1" s="1"/>
  <c r="I691" i="1" s="1"/>
  <c r="I690" i="1" s="1"/>
  <c r="G694" i="1"/>
  <c r="G693" i="1" s="1"/>
  <c r="G692" i="1" s="1"/>
  <c r="G691" i="1" s="1"/>
  <c r="G690" i="1" s="1"/>
  <c r="H700" i="1"/>
  <c r="H699" i="1" s="1"/>
  <c r="H698" i="1" s="1"/>
  <c r="H697" i="1" s="1"/>
  <c r="I700" i="1"/>
  <c r="I699" i="1" s="1"/>
  <c r="I698" i="1" s="1"/>
  <c r="I697" i="1" s="1"/>
  <c r="G700" i="1"/>
  <c r="G699" i="1" s="1"/>
  <c r="G698" i="1" s="1"/>
  <c r="G697" i="1" s="1"/>
  <c r="H705" i="1"/>
  <c r="H704" i="1" s="1"/>
  <c r="H703" i="1" s="1"/>
  <c r="H702" i="1" s="1"/>
  <c r="I705" i="1"/>
  <c r="I704" i="1" s="1"/>
  <c r="I703" i="1" s="1"/>
  <c r="I702" i="1" s="1"/>
  <c r="G705" i="1"/>
  <c r="G704" i="1" s="1"/>
  <c r="G703" i="1" s="1"/>
  <c r="G702" i="1" s="1"/>
  <c r="H710" i="1"/>
  <c r="H709" i="1" s="1"/>
  <c r="H708" i="1" s="1"/>
  <c r="H707" i="1" s="1"/>
  <c r="I710" i="1"/>
  <c r="I709" i="1" s="1"/>
  <c r="I708" i="1" s="1"/>
  <c r="I707" i="1" s="1"/>
  <c r="G710" i="1"/>
  <c r="G709" i="1" s="1"/>
  <c r="G708" i="1" s="1"/>
  <c r="G707" i="1" s="1"/>
  <c r="H715" i="1"/>
  <c r="H714" i="1" s="1"/>
  <c r="H713" i="1" s="1"/>
  <c r="H712" i="1" s="1"/>
  <c r="I715" i="1"/>
  <c r="I714" i="1" s="1"/>
  <c r="I713" i="1" s="1"/>
  <c r="I712" i="1" s="1"/>
  <c r="G715" i="1"/>
  <c r="G714" i="1" s="1"/>
  <c r="H718" i="1"/>
  <c r="H717" i="1" s="1"/>
  <c r="I718" i="1"/>
  <c r="I717" i="1" s="1"/>
  <c r="G718" i="1"/>
  <c r="G717" i="1" s="1"/>
  <c r="H725" i="1"/>
  <c r="H724" i="1" s="1"/>
  <c r="H723" i="1" s="1"/>
  <c r="H722" i="1" s="1"/>
  <c r="H721" i="1" s="1"/>
  <c r="H720" i="1" s="1"/>
  <c r="I725" i="1"/>
  <c r="I724" i="1" s="1"/>
  <c r="I723" i="1" s="1"/>
  <c r="I722" i="1" s="1"/>
  <c r="I721" i="1" s="1"/>
  <c r="I720" i="1" s="1"/>
  <c r="G725" i="1"/>
  <c r="G724" i="1" s="1"/>
  <c r="G723" i="1" s="1"/>
  <c r="G722" i="1" s="1"/>
  <c r="G721" i="1" s="1"/>
  <c r="G720" i="1" s="1"/>
  <c r="H735" i="1"/>
  <c r="H732" i="1" s="1"/>
  <c r="I735" i="1"/>
  <c r="I732" i="1" s="1"/>
  <c r="G735" i="1"/>
  <c r="G732" i="1" s="1"/>
  <c r="H739" i="1"/>
  <c r="I739" i="1"/>
  <c r="G739" i="1"/>
  <c r="H741" i="1"/>
  <c r="I741" i="1"/>
  <c r="G741" i="1"/>
  <c r="H743" i="1"/>
  <c r="I743" i="1"/>
  <c r="G743" i="1"/>
  <c r="H751" i="1"/>
  <c r="H750" i="1" s="1"/>
  <c r="H749" i="1" s="1"/>
  <c r="H748" i="1" s="1"/>
  <c r="I751" i="1"/>
  <c r="I750" i="1" s="1"/>
  <c r="I749" i="1" s="1"/>
  <c r="I748" i="1" s="1"/>
  <c r="G751" i="1"/>
  <c r="G750" i="1" s="1"/>
  <c r="G749" i="1" s="1"/>
  <c r="G748" i="1" s="1"/>
  <c r="H756" i="1"/>
  <c r="H755" i="1" s="1"/>
  <c r="H754" i="1" s="1"/>
  <c r="H753" i="1" s="1"/>
  <c r="I756" i="1"/>
  <c r="I755" i="1" s="1"/>
  <c r="I754" i="1" s="1"/>
  <c r="I753" i="1" s="1"/>
  <c r="G756" i="1"/>
  <c r="G755" i="1" s="1"/>
  <c r="G754" i="1" s="1"/>
  <c r="G753" i="1" s="1"/>
  <c r="H764" i="1"/>
  <c r="H763" i="1" s="1"/>
  <c r="H762" i="1" s="1"/>
  <c r="H761" i="1" s="1"/>
  <c r="H760" i="1" s="1"/>
  <c r="H759" i="1" s="1"/>
  <c r="I764" i="1"/>
  <c r="I763" i="1" s="1"/>
  <c r="I762" i="1" s="1"/>
  <c r="I761" i="1" s="1"/>
  <c r="I760" i="1" s="1"/>
  <c r="I759" i="1" s="1"/>
  <c r="G764" i="1"/>
  <c r="G763" i="1" s="1"/>
  <c r="G762" i="1" s="1"/>
  <c r="G761" i="1" s="1"/>
  <c r="G760" i="1" s="1"/>
  <c r="G759" i="1" s="1"/>
  <c r="H771" i="1"/>
  <c r="H770" i="1" s="1"/>
  <c r="I771" i="1"/>
  <c r="I770" i="1" s="1"/>
  <c r="G771" i="1"/>
  <c r="G770" i="1" s="1"/>
  <c r="H774" i="1"/>
  <c r="H773" i="1" s="1"/>
  <c r="I774" i="1"/>
  <c r="I773" i="1" s="1"/>
  <c r="G774" i="1"/>
  <c r="G773" i="1" s="1"/>
  <c r="H781" i="1"/>
  <c r="H780" i="1" s="1"/>
  <c r="H779" i="1" s="1"/>
  <c r="I781" i="1"/>
  <c r="I780" i="1" s="1"/>
  <c r="I779" i="1" s="1"/>
  <c r="G781" i="1"/>
  <c r="G780" i="1" s="1"/>
  <c r="G779" i="1" s="1"/>
  <c r="H785" i="1"/>
  <c r="H784" i="1" s="1"/>
  <c r="H783" i="1" s="1"/>
  <c r="I785" i="1"/>
  <c r="I784" i="1" s="1"/>
  <c r="I783" i="1" s="1"/>
  <c r="G785" i="1"/>
  <c r="G784" i="1" s="1"/>
  <c r="G783" i="1" s="1"/>
  <c r="H792" i="1"/>
  <c r="H791" i="1" s="1"/>
  <c r="I792" i="1"/>
  <c r="I791" i="1" s="1"/>
  <c r="G792" i="1"/>
  <c r="G791" i="1" s="1"/>
  <c r="H795" i="1"/>
  <c r="H794" i="1" s="1"/>
  <c r="I795" i="1"/>
  <c r="I794" i="1" s="1"/>
  <c r="G795" i="1"/>
  <c r="G794" i="1" s="1"/>
  <c r="H802" i="1"/>
  <c r="H801" i="1" s="1"/>
  <c r="I802" i="1"/>
  <c r="I801" i="1" s="1"/>
  <c r="G802" i="1"/>
  <c r="G801" i="1" s="1"/>
  <c r="H805" i="1"/>
  <c r="I805" i="1"/>
  <c r="G805" i="1"/>
  <c r="H807" i="1"/>
  <c r="I807" i="1"/>
  <c r="G807" i="1"/>
  <c r="H816" i="1"/>
  <c r="H815" i="1" s="1"/>
  <c r="H814" i="1" s="1"/>
  <c r="H813" i="1" s="1"/>
  <c r="I816" i="1"/>
  <c r="I815" i="1" s="1"/>
  <c r="I814" i="1" s="1"/>
  <c r="I813" i="1" s="1"/>
  <c r="G816" i="1"/>
  <c r="G815" i="1" s="1"/>
  <c r="G814" i="1" s="1"/>
  <c r="G813" i="1" s="1"/>
  <c r="H821" i="1"/>
  <c r="I821" i="1"/>
  <c r="G821" i="1"/>
  <c r="H823" i="1"/>
  <c r="I823" i="1"/>
  <c r="G823" i="1"/>
  <c r="H825" i="1"/>
  <c r="I825" i="1"/>
  <c r="G825" i="1"/>
  <c r="H831" i="1"/>
  <c r="H830" i="1" s="1"/>
  <c r="H829" i="1" s="1"/>
  <c r="I831" i="1"/>
  <c r="I830" i="1" s="1"/>
  <c r="I829" i="1" s="1"/>
  <c r="G831" i="1"/>
  <c r="G830" i="1" s="1"/>
  <c r="G829" i="1" s="1"/>
  <c r="H835" i="1"/>
  <c r="H834" i="1" s="1"/>
  <c r="H833" i="1" s="1"/>
  <c r="I835" i="1"/>
  <c r="I834" i="1" s="1"/>
  <c r="I833" i="1" s="1"/>
  <c r="G835" i="1"/>
  <c r="G834" i="1" s="1"/>
  <c r="G833" i="1" s="1"/>
  <c r="I839" i="1"/>
  <c r="I838" i="1" s="1"/>
  <c r="I837" i="1" s="1"/>
  <c r="H839" i="1"/>
  <c r="H838" i="1" s="1"/>
  <c r="H837" i="1" s="1"/>
  <c r="G839" i="1"/>
  <c r="G838" i="1" s="1"/>
  <c r="G837" i="1" s="1"/>
  <c r="H847" i="1"/>
  <c r="H846" i="1" s="1"/>
  <c r="H845" i="1" s="1"/>
  <c r="H844" i="1" s="1"/>
  <c r="H843" i="1" s="1"/>
  <c r="H842" i="1" s="1"/>
  <c r="H841" i="1" s="1"/>
  <c r="I847" i="1"/>
  <c r="I846" i="1" s="1"/>
  <c r="I845" i="1" s="1"/>
  <c r="I844" i="1" s="1"/>
  <c r="I843" i="1" s="1"/>
  <c r="I842" i="1" s="1"/>
  <c r="I841" i="1" s="1"/>
  <c r="G847" i="1"/>
  <c r="G846" i="1" s="1"/>
  <c r="G845" i="1" s="1"/>
  <c r="G844" i="1" s="1"/>
  <c r="G843" i="1" s="1"/>
  <c r="G842" i="1" s="1"/>
  <c r="G841" i="1" s="1"/>
  <c r="H859" i="1"/>
  <c r="H858" i="1" s="1"/>
  <c r="I859" i="1"/>
  <c r="I858" i="1" s="1"/>
  <c r="H856" i="1"/>
  <c r="H855" i="1" s="1"/>
  <c r="I856" i="1"/>
  <c r="I855" i="1" s="1"/>
  <c r="G856" i="1"/>
  <c r="G855" i="1" s="1"/>
  <c r="G859" i="1"/>
  <c r="G858" i="1" s="1"/>
  <c r="H863" i="1"/>
  <c r="H862" i="1" s="1"/>
  <c r="I863" i="1"/>
  <c r="I862" i="1" s="1"/>
  <c r="G863" i="1"/>
  <c r="G862" i="1" s="1"/>
  <c r="H866" i="1"/>
  <c r="H865" i="1" s="1"/>
  <c r="I866" i="1"/>
  <c r="I865" i="1" s="1"/>
  <c r="G866" i="1"/>
  <c r="G865" i="1" s="1"/>
  <c r="H869" i="1"/>
  <c r="H868" i="1" s="1"/>
  <c r="I869" i="1"/>
  <c r="I868" i="1" s="1"/>
  <c r="G869" i="1"/>
  <c r="G868" i="1" s="1"/>
  <c r="H872" i="1"/>
  <c r="H871" i="1" s="1"/>
  <c r="I872" i="1"/>
  <c r="I871" i="1" s="1"/>
  <c r="G872" i="1"/>
  <c r="G871" i="1" s="1"/>
  <c r="H880" i="1"/>
  <c r="H879" i="1" s="1"/>
  <c r="I880" i="1"/>
  <c r="I879" i="1" s="1"/>
  <c r="G880" i="1"/>
  <c r="G879" i="1" s="1"/>
  <c r="H883" i="1"/>
  <c r="H882" i="1" s="1"/>
  <c r="I883" i="1"/>
  <c r="I882" i="1" s="1"/>
  <c r="G883" i="1"/>
  <c r="G882" i="1" s="1"/>
  <c r="H887" i="1"/>
  <c r="H886" i="1" s="1"/>
  <c r="I887" i="1"/>
  <c r="I886" i="1" s="1"/>
  <c r="G887" i="1"/>
  <c r="G886" i="1" s="1"/>
  <c r="H890" i="1"/>
  <c r="H889" i="1" s="1"/>
  <c r="I890" i="1"/>
  <c r="I889" i="1" s="1"/>
  <c r="G890" i="1"/>
  <c r="G889" i="1" s="1"/>
  <c r="H893" i="1"/>
  <c r="H892" i="1" s="1"/>
  <c r="I893" i="1"/>
  <c r="I892" i="1" s="1"/>
  <c r="G893" i="1"/>
  <c r="G892" i="1" s="1"/>
  <c r="H896" i="1"/>
  <c r="H895" i="1" s="1"/>
  <c r="I896" i="1"/>
  <c r="I895" i="1" s="1"/>
  <c r="G896" i="1"/>
  <c r="G895" i="1" s="1"/>
  <c r="H902" i="1"/>
  <c r="H901" i="1" s="1"/>
  <c r="H900" i="1" s="1"/>
  <c r="H899" i="1" s="1"/>
  <c r="H898" i="1" s="1"/>
  <c r="I902" i="1"/>
  <c r="I901" i="1" s="1"/>
  <c r="I900" i="1" s="1"/>
  <c r="I899" i="1" s="1"/>
  <c r="I898" i="1" s="1"/>
  <c r="G902" i="1"/>
  <c r="G901" i="1" s="1"/>
  <c r="G900" i="1" s="1"/>
  <c r="G899" i="1" s="1"/>
  <c r="G898" i="1" s="1"/>
  <c r="H909" i="1"/>
  <c r="H908" i="1" s="1"/>
  <c r="I909" i="1"/>
  <c r="I908" i="1" s="1"/>
  <c r="G909" i="1"/>
  <c r="G908" i="1" s="1"/>
  <c r="H912" i="1"/>
  <c r="H911" i="1" s="1"/>
  <c r="I912" i="1"/>
  <c r="I911" i="1" s="1"/>
  <c r="G912" i="1"/>
  <c r="G911" i="1" s="1"/>
  <c r="H915" i="1"/>
  <c r="H914" i="1" s="1"/>
  <c r="I915" i="1"/>
  <c r="I914" i="1" s="1"/>
  <c r="G915" i="1"/>
  <c r="G914" i="1" s="1"/>
  <c r="H918" i="1"/>
  <c r="H917" i="1" s="1"/>
  <c r="I918" i="1"/>
  <c r="I917" i="1" s="1"/>
  <c r="G918" i="1"/>
  <c r="G917" i="1" s="1"/>
  <c r="H921" i="1"/>
  <c r="H920" i="1" s="1"/>
  <c r="I921" i="1"/>
  <c r="I920" i="1" s="1"/>
  <c r="G921" i="1"/>
  <c r="G920" i="1" s="1"/>
  <c r="H924" i="1"/>
  <c r="H923" i="1" s="1"/>
  <c r="I924" i="1"/>
  <c r="I923" i="1" s="1"/>
  <c r="G924" i="1"/>
  <c r="G923" i="1" s="1"/>
  <c r="H927" i="1"/>
  <c r="H926" i="1" s="1"/>
  <c r="I927" i="1"/>
  <c r="I926" i="1" s="1"/>
  <c r="G927" i="1"/>
  <c r="G926" i="1" s="1"/>
  <c r="H931" i="1"/>
  <c r="H930" i="1" s="1"/>
  <c r="H929" i="1" s="1"/>
  <c r="I931" i="1"/>
  <c r="I930" i="1" s="1"/>
  <c r="I929" i="1" s="1"/>
  <c r="G931" i="1"/>
  <c r="G930" i="1" s="1"/>
  <c r="G929" i="1" s="1"/>
  <c r="H935" i="1"/>
  <c r="H934" i="1" s="1"/>
  <c r="I935" i="1"/>
  <c r="I934" i="1" s="1"/>
  <c r="G935" i="1"/>
  <c r="G934" i="1" s="1"/>
  <c r="H939" i="1"/>
  <c r="H938" i="1" s="1"/>
  <c r="I939" i="1"/>
  <c r="I938" i="1" s="1"/>
  <c r="G939" i="1"/>
  <c r="G938" i="1" s="1"/>
  <c r="H942" i="1"/>
  <c r="H941" i="1" s="1"/>
  <c r="I942" i="1"/>
  <c r="I941" i="1" s="1"/>
  <c r="G942" i="1"/>
  <c r="G941" i="1" s="1"/>
  <c r="H945" i="1"/>
  <c r="H944" i="1" s="1"/>
  <c r="I945" i="1"/>
  <c r="I944" i="1" s="1"/>
  <c r="G945" i="1"/>
  <c r="G944" i="1" s="1"/>
  <c r="H948" i="1"/>
  <c r="H947" i="1" s="1"/>
  <c r="I948" i="1"/>
  <c r="I947" i="1" s="1"/>
  <c r="G948" i="1"/>
  <c r="G947" i="1" s="1"/>
  <c r="H952" i="1"/>
  <c r="H951" i="1" s="1"/>
  <c r="I952" i="1"/>
  <c r="I951" i="1" s="1"/>
  <c r="G952" i="1"/>
  <c r="G951" i="1" s="1"/>
  <c r="H955" i="1"/>
  <c r="H954" i="1" s="1"/>
  <c r="I955" i="1"/>
  <c r="I954" i="1" s="1"/>
  <c r="G955" i="1"/>
  <c r="G954" i="1" s="1"/>
  <c r="H961" i="1"/>
  <c r="H960" i="1" s="1"/>
  <c r="I961" i="1"/>
  <c r="I960" i="1" s="1"/>
  <c r="G961" i="1"/>
  <c r="G960" i="1" s="1"/>
  <c r="H964" i="1"/>
  <c r="H963" i="1" s="1"/>
  <c r="I964" i="1"/>
  <c r="I963" i="1" s="1"/>
  <c r="G964" i="1"/>
  <c r="G963" i="1" s="1"/>
  <c r="H970" i="1"/>
  <c r="H969" i="1" s="1"/>
  <c r="H968" i="1" s="1"/>
  <c r="H967" i="1" s="1"/>
  <c r="H966" i="1" s="1"/>
  <c r="I970" i="1"/>
  <c r="I969" i="1" s="1"/>
  <c r="I968" i="1" s="1"/>
  <c r="I967" i="1" s="1"/>
  <c r="I966" i="1" s="1"/>
  <c r="G970" i="1"/>
  <c r="G969" i="1" s="1"/>
  <c r="G968" i="1" s="1"/>
  <c r="G967" i="1" s="1"/>
  <c r="G966" i="1" s="1"/>
  <c r="H977" i="1"/>
  <c r="H976" i="1" s="1"/>
  <c r="I977" i="1"/>
  <c r="I976" i="1" s="1"/>
  <c r="G977" i="1"/>
  <c r="G976" i="1" s="1"/>
  <c r="H980" i="1"/>
  <c r="H979" i="1" s="1"/>
  <c r="I980" i="1"/>
  <c r="I979" i="1" s="1"/>
  <c r="G980" i="1"/>
  <c r="G979" i="1" s="1"/>
  <c r="H983" i="1"/>
  <c r="H982" i="1" s="1"/>
  <c r="I983" i="1"/>
  <c r="I982" i="1" s="1"/>
  <c r="G983" i="1"/>
  <c r="G982" i="1" s="1"/>
  <c r="H987" i="1"/>
  <c r="H986" i="1" s="1"/>
  <c r="H985" i="1" s="1"/>
  <c r="I987" i="1"/>
  <c r="I986" i="1" s="1"/>
  <c r="I985" i="1" s="1"/>
  <c r="G987" i="1"/>
  <c r="G986" i="1" s="1"/>
  <c r="G985" i="1" s="1"/>
  <c r="H993" i="1"/>
  <c r="H992" i="1" s="1"/>
  <c r="H991" i="1" s="1"/>
  <c r="H990" i="1" s="1"/>
  <c r="H989" i="1" s="1"/>
  <c r="I993" i="1"/>
  <c r="I992" i="1" s="1"/>
  <c r="I991" i="1" s="1"/>
  <c r="I990" i="1" s="1"/>
  <c r="I989" i="1" s="1"/>
  <c r="G993" i="1"/>
  <c r="G992" i="1" s="1"/>
  <c r="G991" i="1" s="1"/>
  <c r="G990" i="1" s="1"/>
  <c r="G989" i="1" s="1"/>
  <c r="H1000" i="1"/>
  <c r="H999" i="1" s="1"/>
  <c r="H998" i="1" s="1"/>
  <c r="H997" i="1" s="1"/>
  <c r="I1000" i="1"/>
  <c r="I999" i="1" s="1"/>
  <c r="I998" i="1" s="1"/>
  <c r="I997" i="1" s="1"/>
  <c r="G1000" i="1"/>
  <c r="G999" i="1" s="1"/>
  <c r="G998" i="1" s="1"/>
  <c r="G997" i="1" s="1"/>
  <c r="H1005" i="1"/>
  <c r="H1004" i="1" s="1"/>
  <c r="I1005" i="1"/>
  <c r="I1004" i="1" s="1"/>
  <c r="G1005" i="1"/>
  <c r="G1004" i="1" s="1"/>
  <c r="H1008" i="1"/>
  <c r="H1007" i="1" s="1"/>
  <c r="I1008" i="1"/>
  <c r="I1007" i="1" s="1"/>
  <c r="G1008" i="1"/>
  <c r="G1007" i="1" s="1"/>
  <c r="H1011" i="1"/>
  <c r="H1010" i="1" s="1"/>
  <c r="I1011" i="1"/>
  <c r="I1010" i="1" s="1"/>
  <c r="G1011" i="1"/>
  <c r="G1010" i="1" s="1"/>
  <c r="H1014" i="1"/>
  <c r="H1013" i="1" s="1"/>
  <c r="I1014" i="1"/>
  <c r="I1013" i="1" s="1"/>
  <c r="G1014" i="1"/>
  <c r="G1013" i="1" s="1"/>
  <c r="H1017" i="1"/>
  <c r="I1017" i="1"/>
  <c r="G1017" i="1"/>
  <c r="H1019" i="1"/>
  <c r="I1019" i="1"/>
  <c r="G1019" i="1"/>
  <c r="H1021" i="1"/>
  <c r="I1021" i="1"/>
  <c r="G1021" i="1"/>
  <c r="H1023" i="1"/>
  <c r="I1023" i="1"/>
  <c r="G1023" i="1"/>
  <c r="H1029" i="1"/>
  <c r="I1029" i="1"/>
  <c r="G1029" i="1"/>
  <c r="H1031" i="1"/>
  <c r="I1031" i="1"/>
  <c r="G1031" i="1"/>
  <c r="H1034" i="1"/>
  <c r="I1034" i="1"/>
  <c r="G1034" i="1"/>
  <c r="H1036" i="1"/>
  <c r="I1036" i="1"/>
  <c r="G1036" i="1"/>
  <c r="H1038" i="1"/>
  <c r="I1038" i="1"/>
  <c r="G1038" i="1"/>
  <c r="H1044" i="1"/>
  <c r="H1043" i="1" s="1"/>
  <c r="H1042" i="1" s="1"/>
  <c r="H1041" i="1" s="1"/>
  <c r="H1040" i="1" s="1"/>
  <c r="I1044" i="1"/>
  <c r="I1043" i="1" s="1"/>
  <c r="I1042" i="1" s="1"/>
  <c r="I1041" i="1" s="1"/>
  <c r="I1040" i="1" s="1"/>
  <c r="G1044" i="1"/>
  <c r="G1043" i="1" s="1"/>
  <c r="G1042" i="1" s="1"/>
  <c r="G1041" i="1" s="1"/>
  <c r="G1040" i="1" s="1"/>
  <c r="H1052" i="1"/>
  <c r="I1052" i="1"/>
  <c r="G1052" i="1"/>
  <c r="H1054" i="1"/>
  <c r="I1054" i="1"/>
  <c r="G1054" i="1"/>
  <c r="I303" i="1" l="1"/>
  <c r="I302" i="1" s="1"/>
  <c r="I301" i="1" s="1"/>
  <c r="I295" i="1" s="1"/>
  <c r="G1028" i="1"/>
  <c r="H131" i="1"/>
  <c r="H547" i="1"/>
  <c r="H546" i="1" s="1"/>
  <c r="H545" i="1" s="1"/>
  <c r="H544" i="1" s="1"/>
  <c r="I176" i="1"/>
  <c r="I175" i="1" s="1"/>
  <c r="G790" i="1"/>
  <c r="G789" i="1" s="1"/>
  <c r="G788" i="1" s="1"/>
  <c r="G787" i="1" s="1"/>
  <c r="I769" i="1"/>
  <c r="I768" i="1" s="1"/>
  <c r="I767" i="1" s="1"/>
  <c r="I766" i="1" s="1"/>
  <c r="I820" i="1"/>
  <c r="I819" i="1" s="1"/>
  <c r="I818" i="1" s="1"/>
  <c r="I812" i="1" s="1"/>
  <c r="H820" i="1"/>
  <c r="H819" i="1" s="1"/>
  <c r="H818" i="1" s="1"/>
  <c r="H812" i="1" s="1"/>
  <c r="H769" i="1"/>
  <c r="H768" i="1" s="1"/>
  <c r="H767" i="1" s="1"/>
  <c r="H766" i="1" s="1"/>
  <c r="G537" i="1"/>
  <c r="G536" i="1" s="1"/>
  <c r="G535" i="1" s="1"/>
  <c r="G528" i="1" s="1"/>
  <c r="G49" i="1"/>
  <c r="G48" i="1" s="1"/>
  <c r="H537" i="1"/>
  <c r="H536" i="1" s="1"/>
  <c r="H535" i="1" s="1"/>
  <c r="H528" i="1" s="1"/>
  <c r="H459" i="1"/>
  <c r="H458" i="1" s="1"/>
  <c r="H457" i="1" s="1"/>
  <c r="H254" i="1"/>
  <c r="H253" i="1" s="1"/>
  <c r="H252" i="1" s="1"/>
  <c r="H251" i="1" s="1"/>
  <c r="G621" i="1"/>
  <c r="G620" i="1" s="1"/>
  <c r="G778" i="1"/>
  <c r="G777" i="1" s="1"/>
  <c r="G776" i="1" s="1"/>
  <c r="H612" i="1"/>
  <c r="H608" i="1" s="1"/>
  <c r="H83" i="1"/>
  <c r="H82" i="1" s="1"/>
  <c r="H81" i="1" s="1"/>
  <c r="H80" i="1" s="1"/>
  <c r="G332" i="1"/>
  <c r="G328" i="1" s="1"/>
  <c r="G327" i="1" s="1"/>
  <c r="I472" i="1"/>
  <c r="I471" i="1" s="1"/>
  <c r="I470" i="1" s="1"/>
  <c r="I469" i="1" s="1"/>
  <c r="I413" i="1"/>
  <c r="I406" i="1" s="1"/>
  <c r="I405" i="1" s="1"/>
  <c r="I404" i="1" s="1"/>
  <c r="I371" i="1"/>
  <c r="I370" i="1" s="1"/>
  <c r="H201" i="1"/>
  <c r="H200" i="1" s="1"/>
  <c r="H199" i="1" s="1"/>
  <c r="H198" i="1" s="1"/>
  <c r="H197" i="1" s="1"/>
  <c r="G1016" i="1"/>
  <c r="G1003" i="1" s="1"/>
  <c r="G1002" i="1" s="1"/>
  <c r="G996" i="1" s="1"/>
  <c r="I1016" i="1"/>
  <c r="I1003" i="1" s="1"/>
  <c r="I1002" i="1" s="1"/>
  <c r="I996" i="1" s="1"/>
  <c r="H804" i="1"/>
  <c r="H800" i="1" s="1"/>
  <c r="H799" i="1" s="1"/>
  <c r="H798" i="1" s="1"/>
  <c r="H797" i="1" s="1"/>
  <c r="G637" i="1"/>
  <c r="G636" i="1" s="1"/>
  <c r="I580" i="1"/>
  <c r="I579" i="1" s="1"/>
  <c r="I578" i="1" s="1"/>
  <c r="I429" i="1"/>
  <c r="H192" i="1"/>
  <c r="H191" i="1" s="1"/>
  <c r="H190" i="1" s="1"/>
  <c r="H189" i="1" s="1"/>
  <c r="H188" i="1" s="1"/>
  <c r="G1051" i="1"/>
  <c r="G1050" i="1" s="1"/>
  <c r="G1049" i="1" s="1"/>
  <c r="G1048" i="1" s="1"/>
  <c r="G1047" i="1" s="1"/>
  <c r="G1046" i="1" s="1"/>
  <c r="G820" i="1"/>
  <c r="G819" i="1" s="1"/>
  <c r="G818" i="1" s="1"/>
  <c r="G812" i="1" s="1"/>
  <c r="I660" i="1"/>
  <c r="I659" i="1" s="1"/>
  <c r="I658" i="1" s="1"/>
  <c r="I657" i="1" s="1"/>
  <c r="I656" i="1" s="1"/>
  <c r="G580" i="1"/>
  <c r="G579" i="1" s="1"/>
  <c r="G578" i="1" s="1"/>
  <c r="H339" i="1"/>
  <c r="H338" i="1" s="1"/>
  <c r="H337" i="1" s="1"/>
  <c r="I192" i="1"/>
  <c r="I191" i="1" s="1"/>
  <c r="I190" i="1" s="1"/>
  <c r="I189" i="1" s="1"/>
  <c r="I188" i="1" s="1"/>
  <c r="G71" i="1"/>
  <c r="G70" i="1" s="1"/>
  <c r="G69" i="1" s="1"/>
  <c r="G68" i="1" s="1"/>
  <c r="I41" i="1"/>
  <c r="I40" i="1" s="1"/>
  <c r="I39" i="1" s="1"/>
  <c r="I23" i="1" s="1"/>
  <c r="G429" i="1"/>
  <c r="H429" i="1"/>
  <c r="H1051" i="1"/>
  <c r="H1050" i="1" s="1"/>
  <c r="H1049" i="1" s="1"/>
  <c r="H1048" i="1" s="1"/>
  <c r="H1047" i="1" s="1"/>
  <c r="H1046" i="1" s="1"/>
  <c r="H637" i="1"/>
  <c r="H636" i="1" s="1"/>
  <c r="H624" i="1"/>
  <c r="H619" i="1" s="1"/>
  <c r="H561" i="1"/>
  <c r="H390" i="1"/>
  <c r="H389" i="1" s="1"/>
  <c r="H388" i="1" s="1"/>
  <c r="G201" i="1"/>
  <c r="G200" i="1" s="1"/>
  <c r="G199" i="1" s="1"/>
  <c r="G198" i="1" s="1"/>
  <c r="G197" i="1" s="1"/>
  <c r="G176" i="1"/>
  <c r="G175" i="1" s="1"/>
  <c r="G83" i="1"/>
  <c r="G82" i="1" s="1"/>
  <c r="G81" i="1" s="1"/>
  <c r="G80" i="1" s="1"/>
  <c r="H41" i="1"/>
  <c r="H40" i="1" s="1"/>
  <c r="H39" i="1" s="1"/>
  <c r="H23" i="1" s="1"/>
  <c r="H950" i="1"/>
  <c r="I778" i="1"/>
  <c r="I777" i="1" s="1"/>
  <c r="I776" i="1" s="1"/>
  <c r="G713" i="1"/>
  <c r="G712" i="1" s="1"/>
  <c r="G696" i="1" s="1"/>
  <c r="G683" i="1" s="1"/>
  <c r="G675" i="1" s="1"/>
  <c r="G598" i="1"/>
  <c r="I547" i="1"/>
  <c r="I546" i="1" s="1"/>
  <c r="I545" i="1" s="1"/>
  <c r="I544" i="1" s="1"/>
  <c r="H486" i="1"/>
  <c r="H485" i="1" s="1"/>
  <c r="H484" i="1" s="1"/>
  <c r="H483" i="1" s="1"/>
  <c r="G254" i="1"/>
  <c r="G253" i="1" s="1"/>
  <c r="G252" i="1" s="1"/>
  <c r="G251" i="1" s="1"/>
  <c r="I112" i="1"/>
  <c r="G105" i="1"/>
  <c r="I1028" i="1"/>
  <c r="G878" i="1"/>
  <c r="G660" i="1"/>
  <c r="G659" i="1" s="1"/>
  <c r="G658" i="1" s="1"/>
  <c r="G657" i="1" s="1"/>
  <c r="G656" i="1" s="1"/>
  <c r="G390" i="1"/>
  <c r="G389" i="1" s="1"/>
  <c r="G388" i="1" s="1"/>
  <c r="I288" i="1"/>
  <c r="I287" i="1" s="1"/>
  <c r="I286" i="1" s="1"/>
  <c r="I280" i="1" s="1"/>
  <c r="H933" i="1"/>
  <c r="H738" i="1"/>
  <c r="I624" i="1"/>
  <c r="I619" i="1" s="1"/>
  <c r="I590" i="1"/>
  <c r="I586" i="1" s="1"/>
  <c r="I585" i="1" s="1"/>
  <c r="I510" i="1"/>
  <c r="I509" i="1" s="1"/>
  <c r="I390" i="1"/>
  <c r="I389" i="1" s="1"/>
  <c r="I388" i="1" s="1"/>
  <c r="H303" i="1"/>
  <c r="H302" i="1" s="1"/>
  <c r="H301" i="1" s="1"/>
  <c r="H295" i="1" s="1"/>
  <c r="I216" i="1"/>
  <c r="I211" i="1" s="1"/>
  <c r="I210" i="1" s="1"/>
  <c r="I209" i="1" s="1"/>
  <c r="I105" i="1"/>
  <c r="G828" i="1"/>
  <c r="G827" i="1" s="1"/>
  <c r="H510" i="1"/>
  <c r="H509" i="1" s="1"/>
  <c r="H1033" i="1"/>
  <c r="G1033" i="1"/>
  <c r="G885" i="1"/>
  <c r="G861" i="1"/>
  <c r="I790" i="1"/>
  <c r="I789" i="1" s="1"/>
  <c r="I788" i="1" s="1"/>
  <c r="I787" i="1" s="1"/>
  <c r="H790" i="1"/>
  <c r="H789" i="1" s="1"/>
  <c r="H788" i="1" s="1"/>
  <c r="H787" i="1" s="1"/>
  <c r="H747" i="1"/>
  <c r="H746" i="1" s="1"/>
  <c r="I738" i="1"/>
  <c r="I731" i="1" s="1"/>
  <c r="I730" i="1" s="1"/>
  <c r="I729" i="1" s="1"/>
  <c r="I728" i="1" s="1"/>
  <c r="G624" i="1"/>
  <c r="I612" i="1"/>
  <c r="I608" i="1" s="1"/>
  <c r="G590" i="1"/>
  <c r="G586" i="1" s="1"/>
  <c r="G585" i="1" s="1"/>
  <c r="G288" i="1"/>
  <c r="G287" i="1" s="1"/>
  <c r="G286" i="1" s="1"/>
  <c r="G280" i="1" s="1"/>
  <c r="G270" i="1"/>
  <c r="G266" i="1" s="1"/>
  <c r="G265" i="1" s="1"/>
  <c r="G259" i="1" s="1"/>
  <c r="H176" i="1"/>
  <c r="H175" i="1" s="1"/>
  <c r="G112" i="1"/>
  <c r="I1033" i="1"/>
  <c r="G975" i="1"/>
  <c r="G974" i="1" s="1"/>
  <c r="G973" i="1" s="1"/>
  <c r="G972" i="1" s="1"/>
  <c r="I959" i="1"/>
  <c r="I958" i="1" s="1"/>
  <c r="I957" i="1" s="1"/>
  <c r="G933" i="1"/>
  <c r="H500" i="1"/>
  <c r="H499" i="1" s="1"/>
  <c r="H498" i="1" s="1"/>
  <c r="H497" i="1" s="1"/>
  <c r="G459" i="1"/>
  <c r="G458" i="1" s="1"/>
  <c r="G457" i="1" s="1"/>
  <c r="H413" i="1"/>
  <c r="H406" i="1" s="1"/>
  <c r="H405" i="1" s="1"/>
  <c r="H404" i="1" s="1"/>
  <c r="I358" i="1"/>
  <c r="H270" i="1"/>
  <c r="H266" i="1" s="1"/>
  <c r="H265" i="1" s="1"/>
  <c r="H259" i="1" s="1"/>
  <c r="I201" i="1"/>
  <c r="I200" i="1" s="1"/>
  <c r="I199" i="1" s="1"/>
  <c r="I198" i="1" s="1"/>
  <c r="I197" i="1" s="1"/>
  <c r="H158" i="1"/>
  <c r="H154" i="1" s="1"/>
  <c r="H153" i="1" s="1"/>
  <c r="H152" i="1" s="1"/>
  <c r="H151" i="1" s="1"/>
  <c r="I95" i="1"/>
  <c r="I94" i="1" s="1"/>
  <c r="I89" i="1" s="1"/>
  <c r="H959" i="1"/>
  <c r="H958" i="1" s="1"/>
  <c r="H957" i="1" s="1"/>
  <c r="I950" i="1"/>
  <c r="I598" i="1"/>
  <c r="I568" i="1"/>
  <c r="G547" i="1"/>
  <c r="G546" i="1" s="1"/>
  <c r="G545" i="1" s="1"/>
  <c r="G544" i="1" s="1"/>
  <c r="I486" i="1"/>
  <c r="I485" i="1" s="1"/>
  <c r="I484" i="1" s="1"/>
  <c r="I483" i="1" s="1"/>
  <c r="G472" i="1"/>
  <c r="G471" i="1" s="1"/>
  <c r="G470" i="1" s="1"/>
  <c r="G469" i="1" s="1"/>
  <c r="I459" i="1"/>
  <c r="I458" i="1" s="1"/>
  <c r="I457" i="1" s="1"/>
  <c r="I332" i="1"/>
  <c r="I328" i="1" s="1"/>
  <c r="I327" i="1" s="1"/>
  <c r="G131" i="1"/>
  <c r="G130" i="1" s="1"/>
  <c r="G129" i="1" s="1"/>
  <c r="G120" i="1"/>
  <c r="G119" i="1" s="1"/>
  <c r="G959" i="1"/>
  <c r="G958" i="1" s="1"/>
  <c r="G957" i="1" s="1"/>
  <c r="H878" i="1"/>
  <c r="I861" i="1"/>
  <c r="I804" i="1"/>
  <c r="I800" i="1" s="1"/>
  <c r="I799" i="1" s="1"/>
  <c r="I798" i="1" s="1"/>
  <c r="I797" i="1" s="1"/>
  <c r="G612" i="1"/>
  <c r="G608" i="1" s="1"/>
  <c r="G413" i="1"/>
  <c r="G406" i="1" s="1"/>
  <c r="G405" i="1" s="1"/>
  <c r="G404" i="1" s="1"/>
  <c r="H332" i="1"/>
  <c r="H328" i="1" s="1"/>
  <c r="H327" i="1" s="1"/>
  <c r="H288" i="1"/>
  <c r="H287" i="1" s="1"/>
  <c r="H286" i="1" s="1"/>
  <c r="H280" i="1" s="1"/>
  <c r="I83" i="1"/>
  <c r="I82" i="1" s="1"/>
  <c r="I81" i="1" s="1"/>
  <c r="I80" i="1" s="1"/>
  <c r="I71" i="1"/>
  <c r="I70" i="1" s="1"/>
  <c r="I69" i="1" s="1"/>
  <c r="I68" i="1" s="1"/>
  <c r="H907" i="1"/>
  <c r="I1051" i="1"/>
  <c r="I1050" i="1" s="1"/>
  <c r="I1049" i="1" s="1"/>
  <c r="I1048" i="1" s="1"/>
  <c r="I1047" i="1" s="1"/>
  <c r="I1046" i="1" s="1"/>
  <c r="H1028" i="1"/>
  <c r="H1016" i="1"/>
  <c r="H1003" i="1" s="1"/>
  <c r="H1002" i="1" s="1"/>
  <c r="H996" i="1" s="1"/>
  <c r="I975" i="1"/>
  <c r="I974" i="1" s="1"/>
  <c r="I973" i="1" s="1"/>
  <c r="I972" i="1" s="1"/>
  <c r="I878" i="1"/>
  <c r="G747" i="1"/>
  <c r="G746" i="1" s="1"/>
  <c r="H975" i="1"/>
  <c r="H974" i="1" s="1"/>
  <c r="H973" i="1" s="1"/>
  <c r="H972" i="1" s="1"/>
  <c r="H861" i="1"/>
  <c r="I747" i="1"/>
  <c r="I746" i="1" s="1"/>
  <c r="H696" i="1"/>
  <c r="H683" i="1" s="1"/>
  <c r="H675" i="1" s="1"/>
  <c r="G216" i="1"/>
  <c r="G211" i="1" s="1"/>
  <c r="G210" i="1" s="1"/>
  <c r="G209" i="1" s="1"/>
  <c r="I907" i="1"/>
  <c r="I885" i="1"/>
  <c r="I828" i="1"/>
  <c r="I827" i="1" s="1"/>
  <c r="G769" i="1"/>
  <c r="G768" i="1" s="1"/>
  <c r="G767" i="1" s="1"/>
  <c r="G766" i="1" s="1"/>
  <c r="H598" i="1"/>
  <c r="G907" i="1"/>
  <c r="G854" i="1"/>
  <c r="H854" i="1"/>
  <c r="I696" i="1"/>
  <c r="I683" i="1" s="1"/>
  <c r="I675" i="1" s="1"/>
  <c r="H660" i="1"/>
  <c r="H659" i="1" s="1"/>
  <c r="H658" i="1" s="1"/>
  <c r="H657" i="1" s="1"/>
  <c r="H656" i="1" s="1"/>
  <c r="I637" i="1"/>
  <c r="I636" i="1" s="1"/>
  <c r="H590" i="1"/>
  <c r="H586" i="1" s="1"/>
  <c r="H585" i="1" s="1"/>
  <c r="H580" i="1"/>
  <c r="H579" i="1" s="1"/>
  <c r="H578" i="1" s="1"/>
  <c r="H568" i="1"/>
  <c r="G371" i="1"/>
  <c r="G370" i="1" s="1"/>
  <c r="G950" i="1"/>
  <c r="I933" i="1"/>
  <c r="H885" i="1"/>
  <c r="H828" i="1"/>
  <c r="H827" i="1" s="1"/>
  <c r="G804" i="1"/>
  <c r="G800" i="1" s="1"/>
  <c r="G799" i="1" s="1"/>
  <c r="G798" i="1" s="1"/>
  <c r="G797" i="1" s="1"/>
  <c r="H778" i="1"/>
  <c r="H777" i="1" s="1"/>
  <c r="H776" i="1" s="1"/>
  <c r="G738" i="1"/>
  <c r="G731" i="1" s="1"/>
  <c r="G730" i="1" s="1"/>
  <c r="G729" i="1" s="1"/>
  <c r="G728" i="1" s="1"/>
  <c r="G568" i="1"/>
  <c r="G561" i="1"/>
  <c r="I537" i="1"/>
  <c r="I536" i="1" s="1"/>
  <c r="I535" i="1" s="1"/>
  <c r="I528" i="1" s="1"/>
  <c r="G510" i="1"/>
  <c r="G509" i="1" s="1"/>
  <c r="G500" i="1"/>
  <c r="H422" i="1"/>
  <c r="H358" i="1"/>
  <c r="I49" i="1"/>
  <c r="I48" i="1" s="1"/>
  <c r="H731" i="1"/>
  <c r="H730" i="1" s="1"/>
  <c r="H729" i="1" s="1"/>
  <c r="H728" i="1" s="1"/>
  <c r="H472" i="1"/>
  <c r="H471" i="1" s="1"/>
  <c r="H470" i="1" s="1"/>
  <c r="H469" i="1" s="1"/>
  <c r="G422" i="1"/>
  <c r="H371" i="1"/>
  <c r="H370" i="1" s="1"/>
  <c r="G358" i="1"/>
  <c r="I561" i="1"/>
  <c r="I500" i="1"/>
  <c r="G486" i="1"/>
  <c r="G485" i="1" s="1"/>
  <c r="G484" i="1" s="1"/>
  <c r="G483" i="1" s="1"/>
  <c r="I422" i="1"/>
  <c r="I339" i="1"/>
  <c r="I338" i="1" s="1"/>
  <c r="I337" i="1" s="1"/>
  <c r="G303" i="1"/>
  <c r="G302" i="1" s="1"/>
  <c r="G301" i="1" s="1"/>
  <c r="G295" i="1" s="1"/>
  <c r="I254" i="1"/>
  <c r="I253" i="1" s="1"/>
  <c r="I252" i="1" s="1"/>
  <c r="I251" i="1" s="1"/>
  <c r="I131" i="1"/>
  <c r="I130" i="1" s="1"/>
  <c r="I129" i="1" s="1"/>
  <c r="H120" i="1"/>
  <c r="H119" i="1" s="1"/>
  <c r="G339" i="1"/>
  <c r="G338" i="1" s="1"/>
  <c r="G337" i="1" s="1"/>
  <c r="G89" i="1"/>
  <c r="H71" i="1"/>
  <c r="H70" i="1" s="1"/>
  <c r="H69" i="1" s="1"/>
  <c r="H68" i="1" s="1"/>
  <c r="I270" i="1"/>
  <c r="I266" i="1" s="1"/>
  <c r="I265" i="1" s="1"/>
  <c r="I259" i="1" s="1"/>
  <c r="H216" i="1"/>
  <c r="H211" i="1" s="1"/>
  <c r="H210" i="1" s="1"/>
  <c r="H209" i="1" s="1"/>
  <c r="G192" i="1"/>
  <c r="G191" i="1" s="1"/>
  <c r="G190" i="1" s="1"/>
  <c r="G189" i="1" s="1"/>
  <c r="G188" i="1" s="1"/>
  <c r="H130" i="1"/>
  <c r="H129" i="1" s="1"/>
  <c r="I120" i="1"/>
  <c r="I119" i="1" s="1"/>
  <c r="G41" i="1"/>
  <c r="G158" i="1"/>
  <c r="G154" i="1" s="1"/>
  <c r="G153" i="1" s="1"/>
  <c r="G152" i="1" s="1"/>
  <c r="G151" i="1" s="1"/>
  <c r="I158" i="1"/>
  <c r="I154" i="1" s="1"/>
  <c r="I153" i="1" s="1"/>
  <c r="I152" i="1" s="1"/>
  <c r="I151" i="1" s="1"/>
  <c r="H105" i="1"/>
  <c r="H101" i="1" s="1"/>
  <c r="H100" i="1" s="1"/>
  <c r="H49" i="1"/>
  <c r="H48" i="1" s="1"/>
  <c r="H95" i="1"/>
  <c r="H94" i="1" s="1"/>
  <c r="H89" i="1" s="1"/>
  <c r="I854" i="1"/>
  <c r="G853" i="1" l="1"/>
  <c r="G852" i="1" s="1"/>
  <c r="G851" i="1" s="1"/>
  <c r="G850" i="1" s="1"/>
  <c r="I727" i="1"/>
  <c r="H758" i="1"/>
  <c r="G101" i="1"/>
  <c r="G100" i="1" s="1"/>
  <c r="I853" i="1"/>
  <c r="I852" i="1" s="1"/>
  <c r="I851" i="1" s="1"/>
  <c r="I850" i="1" s="1"/>
  <c r="G727" i="1"/>
  <c r="G468" i="1"/>
  <c r="I597" i="1"/>
  <c r="I577" i="1" s="1"/>
  <c r="I576" i="1" s="1"/>
  <c r="I575" i="1" s="1"/>
  <c r="G1027" i="1"/>
  <c r="G1026" i="1" s="1"/>
  <c r="G1025" i="1" s="1"/>
  <c r="G995" i="1" s="1"/>
  <c r="G150" i="1"/>
  <c r="G352" i="1"/>
  <c r="G351" i="1" s="1"/>
  <c r="I352" i="1"/>
  <c r="I351" i="1" s="1"/>
  <c r="I150" i="1"/>
  <c r="G811" i="1"/>
  <c r="G810" i="1" s="1"/>
  <c r="G809" i="1" s="1"/>
  <c r="H468" i="1"/>
  <c r="G758" i="1"/>
  <c r="H1027" i="1"/>
  <c r="H1026" i="1" s="1"/>
  <c r="H1025" i="1" s="1"/>
  <c r="H995" i="1" s="1"/>
  <c r="I101" i="1"/>
  <c r="I100" i="1" s="1"/>
  <c r="I88" i="1" s="1"/>
  <c r="I67" i="1" s="1"/>
  <c r="I758" i="1"/>
  <c r="G597" i="1"/>
  <c r="H727" i="1"/>
  <c r="G619" i="1"/>
  <c r="H150" i="1"/>
  <c r="H421" i="1"/>
  <c r="H420" i="1" s="1"/>
  <c r="H397" i="1" s="1"/>
  <c r="I244" i="1"/>
  <c r="I187" i="1" s="1"/>
  <c r="H326" i="1"/>
  <c r="H319" i="1" s="1"/>
  <c r="H560" i="1"/>
  <c r="H559" i="1" s="1"/>
  <c r="H558" i="1" s="1"/>
  <c r="H520" i="1" s="1"/>
  <c r="I468" i="1"/>
  <c r="I560" i="1"/>
  <c r="I559" i="1" s="1"/>
  <c r="I558" i="1" s="1"/>
  <c r="I520" i="1" s="1"/>
  <c r="H906" i="1"/>
  <c r="H905" i="1" s="1"/>
  <c r="H904" i="1" s="1"/>
  <c r="H352" i="1"/>
  <c r="H351" i="1" s="1"/>
  <c r="G40" i="1"/>
  <c r="G39" i="1" s="1"/>
  <c r="G877" i="1"/>
  <c r="G876" i="1" s="1"/>
  <c r="G875" i="1" s="1"/>
  <c r="I499" i="1"/>
  <c r="I498" i="1" s="1"/>
  <c r="I497" i="1" s="1"/>
  <c r="G326" i="1"/>
  <c r="G319" i="1" s="1"/>
  <c r="G88" i="1"/>
  <c r="G67" i="1" s="1"/>
  <c r="G421" i="1"/>
  <c r="G420" i="1" s="1"/>
  <c r="G397" i="1" s="1"/>
  <c r="H877" i="1"/>
  <c r="H876" i="1" s="1"/>
  <c r="H875" i="1" s="1"/>
  <c r="I1027" i="1"/>
  <c r="I1026" i="1" s="1"/>
  <c r="I1025" i="1" s="1"/>
  <c r="I995" i="1" s="1"/>
  <c r="H853" i="1"/>
  <c r="H852" i="1" s="1"/>
  <c r="H851" i="1" s="1"/>
  <c r="H850" i="1" s="1"/>
  <c r="H22" i="1"/>
  <c r="G499" i="1"/>
  <c r="G498" i="1" s="1"/>
  <c r="G497" i="1" s="1"/>
  <c r="G244" i="1"/>
  <c r="G187" i="1" s="1"/>
  <c r="G560" i="1"/>
  <c r="G559" i="1" s="1"/>
  <c r="G558" i="1" s="1"/>
  <c r="G520" i="1" s="1"/>
  <c r="I326" i="1"/>
  <c r="I319" i="1" s="1"/>
  <c r="H244" i="1"/>
  <c r="H187" i="1" s="1"/>
  <c r="I877" i="1"/>
  <c r="I876" i="1" s="1"/>
  <c r="I875" i="1" s="1"/>
  <c r="I421" i="1"/>
  <c r="I420" i="1" s="1"/>
  <c r="I397" i="1" s="1"/>
  <c r="G906" i="1"/>
  <c r="G905" i="1" s="1"/>
  <c r="G904" i="1" s="1"/>
  <c r="I906" i="1"/>
  <c r="I905" i="1" s="1"/>
  <c r="I904" i="1" s="1"/>
  <c r="I22" i="1"/>
  <c r="H88" i="1"/>
  <c r="H67" i="1" s="1"/>
  <c r="H597" i="1"/>
  <c r="H577" i="1" s="1"/>
  <c r="H576" i="1" s="1"/>
  <c r="H575" i="1" s="1"/>
  <c r="I811" i="1"/>
  <c r="I810" i="1" s="1"/>
  <c r="I809" i="1" s="1"/>
  <c r="H811" i="1"/>
  <c r="H810" i="1" s="1"/>
  <c r="H809" i="1" s="1"/>
  <c r="G23" i="1" l="1"/>
  <c r="G22" i="1" s="1"/>
  <c r="G14" i="1" s="1"/>
  <c r="I14" i="1"/>
  <c r="H14" i="1"/>
  <c r="G577" i="1"/>
  <c r="G576" i="1" s="1"/>
  <c r="G575" i="1" s="1"/>
  <c r="I318" i="1"/>
  <c r="G874" i="1"/>
  <c r="G849" i="1" s="1"/>
  <c r="H318" i="1"/>
  <c r="G318" i="1"/>
  <c r="H874" i="1"/>
  <c r="H849" i="1" s="1"/>
  <c r="H1056" i="1" s="1"/>
  <c r="I874" i="1"/>
  <c r="I849" i="1" s="1"/>
  <c r="I1056" i="1" s="1"/>
  <c r="I13" i="1" l="1"/>
  <c r="H13" i="1"/>
  <c r="G13" i="1"/>
</calcChain>
</file>

<file path=xl/sharedStrings.xml><?xml version="1.0" encoding="utf-8"?>
<sst xmlns="http://schemas.openxmlformats.org/spreadsheetml/2006/main" count="5614" uniqueCount="834">
  <si>
    <t>Наименования</t>
  </si>
  <si>
    <t>Код</t>
  </si>
  <si>
    <t>Рз</t>
  </si>
  <si>
    <t>Пр</t>
  </si>
  <si>
    <t>ЦСР</t>
  </si>
  <si>
    <t>ВР</t>
  </si>
  <si>
    <t>Сумма (руб.)</t>
  </si>
  <si>
    <t>за 2020</t>
  </si>
  <si>
    <t>за 2021</t>
  </si>
  <si>
    <t>за 2022</t>
  </si>
  <si>
    <t>АДМИНИСТРАЦИЯ СЕРГИЕВО-ПОСАДСКОГО ГОРОДСКОГО ОКРУГА МОСКОВСКОЙ ОБЛАСТИ</t>
  </si>
  <si>
    <t>929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</si>
  <si>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</si>
  <si>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</si>
  <si>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</si>
  <si>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</si>
  <si>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</si>
  <si>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</si>
  <si>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</si>
  <si>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</si>
  <si>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</si>
  <si>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</si>
  <si>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</si>
  <si>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</si>
  <si>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</si>
  <si>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</si>
  <si>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</si>
  <si>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</si>
  <si>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</si>
  <si>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</si>
  <si>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</si>
  <si>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</si>
  <si>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</si>
  <si>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</si>
  <si>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</si>
  <si>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</si>
  <si>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</si>
  <si>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</si>
  <si>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</si>
  <si>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</si>
  <si>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</si>
  <si>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</si>
  <si>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</si>
  <si>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</si>
  <si>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</si>
  <si>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</si>
  <si>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</si>
  <si>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</si>
  <si>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</si>
  <si>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</si>
  <si>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</si>
  <si>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</si>
  <si>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</si>
  <si>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</si>
  <si>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</si>
  <si>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</si>
  <si>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</si>
  <si>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</si>
  <si>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</si>
  <si>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</si>
  <si>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</si>
  <si>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</si>
  <si>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</si>
  <si>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</si>
  <si>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</si>
  <si>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</si>
  <si>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</si>
  <si>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</si>
  <si>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</si>
  <si>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</si>
  <si>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</si>
  <si>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</si>
  <si>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</si>
  <si>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</si>
  <si>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</si>
  <si>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</si>
  <si>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</si>
  <si>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</si>
  <si>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</si>
  <si>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</si>
  <si>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</si>
  <si>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</si>
  <si>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</si>
  <si>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</si>
  <si>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</si>
  <si>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</si>
  <si>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</si>
  <si>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</si>
  <si>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</si>
  <si>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</si>
  <si>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</si>
  <si>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</si>
  <si>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</si>
  <si>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</si>
  <si>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</si>
  <si>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</si>
  <si>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</si>
  <si>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</si>
  <si>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</si>
  <si>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</si>
  <si>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</si>
  <si>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</si>
  <si>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</si>
  <si>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</si>
  <si>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Исполнение судебных актов</t>
  </si>
  <si>
    <t>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</si>
  <si>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</si>
  <si>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</si>
  <si>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</si>
  <si>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</si>
  <si>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</si>
  <si>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</si>
  <si>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</si>
  <si>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</si>
  <si>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</si>
  <si>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</si>
  <si>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</si>
  <si>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</si>
  <si>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</si>
  <si>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</si>
  <si>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</si>
  <si>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</si>
  <si>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</si>
  <si>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</si>
  <si>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</si>
  <si>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</si>
  <si>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</si>
  <si>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</si>
  <si>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</si>
  <si>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</si>
  <si>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</si>
  <si>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</si>
  <si>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</si>
  <si>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</si>
  <si>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</si>
  <si>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</si>
  <si>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</si>
  <si>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</si>
  <si>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</si>
  <si>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</si>
  <si>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</si>
  <si>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</si>
  <si>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</si>
  <si>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</si>
  <si>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</si>
  <si>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</si>
  <si>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</si>
  <si>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</si>
  <si>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</si>
  <si>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</si>
  <si>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</si>
  <si>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</si>
  <si>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</si>
  <si>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</si>
  <si>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</si>
  <si>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</si>
  <si>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</si>
  <si>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</si>
  <si>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</si>
  <si>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</si>
  <si>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</si>
  <si>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</si>
  <si>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</si>
  <si>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</si>
  <si>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</si>
  <si>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</si>
  <si>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</si>
  <si>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</si>
  <si>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</si>
  <si>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</si>
  <si>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</si>
  <si>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</si>
  <si>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</si>
  <si>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</si>
  <si>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</si>
  <si>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</si>
  <si>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</si>
  <si>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</si>
  <si>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</si>
  <si>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</si>
  <si>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</si>
  <si>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</si>
  <si>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</si>
  <si>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</si>
  <si>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</si>
  <si>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</si>
  <si>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</si>
  <si>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</si>
  <si>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</si>
  <si>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</si>
  <si>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</si>
  <si>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</si>
  <si>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</si>
  <si>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</si>
  <si>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</si>
  <si>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</si>
  <si>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</si>
  <si>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</si>
  <si>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</si>
  <si>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</si>
  <si>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</si>
  <si>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</si>
  <si>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</si>
  <si>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</si>
  <si>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</si>
  <si>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</si>
  <si>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</si>
  <si>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</si>
  <si>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</si>
  <si>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</si>
  <si>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</si>
  <si>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</si>
  <si>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</si>
  <si>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</si>
  <si>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</si>
  <si>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</si>
  <si>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</si>
  <si>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</si>
  <si>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</si>
  <si>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</si>
  <si>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</si>
  <si>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</si>
  <si>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</si>
  <si>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1450100230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</si>
  <si>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</si>
  <si>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</si>
  <si>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</si>
  <si>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</si>
  <si>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</si>
  <si>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</si>
  <si>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</si>
  <si>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</si>
  <si>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</si>
  <si>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10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</si>
  <si>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</si>
  <si>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</si>
  <si>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</si>
  <si>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</si>
  <si>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Другие вопросы в области национальной экономики</t>
  </si>
  <si>
    <t>12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</si>
  <si>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</si>
  <si>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0810600000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</si>
  <si>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</si>
  <si>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0810662820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</si>
  <si>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</si>
  <si>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</si>
  <si>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</si>
  <si>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</si>
  <si>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</si>
  <si>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</si>
  <si>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</si>
  <si>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</si>
  <si>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</si>
  <si>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</si>
  <si>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</si>
  <si>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</si>
  <si>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</si>
  <si>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</si>
  <si>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</si>
  <si>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</si>
  <si>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</si>
  <si>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</si>
  <si>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</si>
  <si>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</si>
  <si>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</si>
  <si>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</si>
  <si>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</si>
  <si>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</si>
  <si>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</si>
  <si>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</si>
  <si>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</si>
  <si>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</si>
  <si>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</si>
  <si>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</si>
  <si>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</si>
  <si>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</si>
  <si>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</si>
  <si>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</si>
  <si>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</si>
  <si>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</si>
  <si>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</si>
  <si>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</si>
  <si>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</si>
  <si>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</si>
  <si>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</si>
  <si>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</si>
  <si>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</si>
  <si>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</si>
  <si>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</si>
  <si>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</si>
  <si>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</si>
  <si>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</si>
  <si>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</si>
  <si>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</si>
  <si>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</si>
  <si>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</si>
  <si>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</si>
  <si>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</si>
  <si>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</si>
  <si>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</si>
  <si>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</si>
  <si>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</si>
  <si>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</si>
  <si>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</si>
  <si>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</si>
  <si>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</si>
  <si>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</si>
  <si>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</si>
  <si>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</si>
  <si>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</si>
  <si>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</si>
  <si>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</si>
  <si>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</si>
  <si>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</si>
  <si>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</si>
  <si>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</si>
  <si>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</si>
  <si>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</si>
  <si>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</si>
  <si>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</si>
  <si>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</si>
  <si>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</si>
  <si>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</si>
  <si>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191F377480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</si>
  <si>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</si>
  <si>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</si>
  <si>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</si>
  <si>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</si>
  <si>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</si>
  <si>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</si>
  <si>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</si>
  <si>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</si>
  <si>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</si>
  <si>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</si>
  <si>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</si>
  <si>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1920400000</t>
  </si>
  <si>
    <t>19204S9602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</si>
  <si>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</si>
  <si>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</si>
  <si>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</si>
  <si>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</si>
  <si>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</si>
  <si>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</si>
  <si>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</si>
  <si>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</si>
  <si>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</si>
  <si>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</si>
  <si>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</si>
  <si>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</si>
  <si>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</si>
  <si>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</si>
  <si>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</si>
  <si>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</si>
  <si>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</si>
  <si>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</si>
  <si>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</si>
  <si>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</si>
  <si>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</si>
  <si>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</si>
  <si>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</si>
  <si>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</si>
  <si>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</si>
  <si>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</si>
  <si>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</si>
  <si>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</si>
  <si>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</si>
  <si>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</si>
  <si>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</si>
  <si>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</si>
  <si>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</si>
  <si>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</si>
  <si>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</si>
  <si>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</si>
  <si>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</si>
  <si>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</si>
  <si>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</si>
  <si>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</si>
  <si>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</si>
  <si>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</si>
  <si>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</si>
  <si>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</si>
  <si>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</si>
  <si>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</si>
  <si>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</si>
  <si>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0620101130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</si>
  <si>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</si>
  <si>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</si>
  <si>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</si>
  <si>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</si>
  <si>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</si>
  <si>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</si>
  <si>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</si>
  <si>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</si>
  <si>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</si>
  <si>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</si>
  <si>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</si>
  <si>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</si>
  <si>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Устройство контейнерных площадок за счет средств местного бюджета</t>
  </si>
  <si>
    <t>1710171670</t>
  </si>
  <si>
    <t>Приобретение и установка технических сооружений (устройств) для развлечений, оснащенных электрическим приводом</t>
  </si>
  <si>
    <t>17101S1340</t>
  </si>
  <si>
    <t>Субсидии автономным учреждениям</t>
  </si>
  <si>
    <t>620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</si>
  <si>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</si>
  <si>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</si>
  <si>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</si>
  <si>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</si>
  <si>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Благоустройство общественных территорий за счет средств местного бюджета</t>
  </si>
  <si>
    <t>171F270890</t>
  </si>
  <si>
    <t>Создание новых и (или) благоустройство существующих парков культуры и отдыха</t>
  </si>
  <si>
    <t>171F2S0070</t>
  </si>
  <si>
    <t>Приобретение коммунальной техники</t>
  </si>
  <si>
    <t>171F2S1360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</si>
  <si>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</si>
  <si>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</si>
  <si>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Обустройство и установка детских игровых площадок на территории парков культуры и отдыха Московской области</t>
  </si>
  <si>
    <t>171F2S1590</t>
  </si>
  <si>
    <t>Устройство и капитальный ремонт архитектурно-художественного освещения в рамках реализации проекта "Светлый город"</t>
  </si>
  <si>
    <t>171F2S2580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</si>
  <si>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</si>
  <si>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171F2S2630</t>
  </si>
  <si>
    <t>Организация благоустройства территории городского округа</t>
  </si>
  <si>
    <t>1720100620</t>
  </si>
  <si>
    <t>Оплата исполнительных листов, судебных издержек</t>
  </si>
  <si>
    <t>9900000080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</si>
  <si>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</si>
  <si>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</si>
  <si>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</si>
  <si>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</si>
  <si>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</si>
  <si>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</si>
  <si>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</si>
  <si>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</si>
  <si>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</si>
  <si>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</si>
  <si>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</si>
  <si>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</si>
  <si>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</si>
  <si>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</si>
  <si>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</si>
  <si>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</si>
  <si>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0720100370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</si>
  <si>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</si>
  <si>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</si>
  <si>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Взносы на капитальный ремонт общего имущества многоквартирных домов</t>
  </si>
  <si>
    <t>1210200180</t>
  </si>
  <si>
    <t>Охрана окружающей среды</t>
  </si>
  <si>
    <t>06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</si>
  <si>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</si>
  <si>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</si>
  <si>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</si>
  <si>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</si>
  <si>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</si>
  <si>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</si>
  <si>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</si>
  <si>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</si>
  <si>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</si>
  <si>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</si>
  <si>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</si>
  <si>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Федеральный проект "Чистая страна"</t>
  </si>
  <si>
    <t>075G100000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</si>
  <si>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</si>
  <si>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075G100610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</si>
  <si>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</si>
  <si>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</si>
  <si>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</si>
  <si>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</si>
  <si>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</si>
  <si>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</si>
  <si>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</si>
  <si>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</si>
  <si>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</si>
  <si>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</si>
  <si>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</si>
  <si>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</si>
  <si>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</si>
  <si>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Общее образование</t>
  </si>
  <si>
    <t>Федеральный проект "Современная школа"</t>
  </si>
  <si>
    <t>032E100000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</si>
  <si>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</si>
  <si>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</si>
  <si>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183E100000</t>
  </si>
  <si>
    <t>Капитальные вложения в объекты общего образования</t>
  </si>
  <si>
    <t>183E1S4260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</si>
  <si>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</si>
  <si>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</si>
  <si>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</si>
  <si>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</si>
  <si>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</si>
  <si>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</si>
  <si>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</si>
  <si>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 (в сфере культуры)</t>
  </si>
  <si>
    <t>0330306063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</si>
  <si>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культуры)</t>
  </si>
  <si>
    <t>0330306064</t>
  </si>
  <si>
    <t>Федеральный проект "Культурная среда"</t>
  </si>
  <si>
    <t>033A100000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</si>
  <si>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</si>
  <si>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033A1S0480</t>
  </si>
  <si>
    <t>Молодежная политика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</si>
  <si>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</si>
  <si>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</si>
  <si>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</si>
  <si>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</si>
  <si>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</si>
  <si>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</si>
  <si>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</si>
  <si>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</si>
  <si>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Федеральный проект "Социальная активность"</t>
  </si>
  <si>
    <t>134E800000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</si>
  <si>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</si>
  <si>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134E800430</t>
  </si>
  <si>
    <t>134E800770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</si>
  <si>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</si>
  <si>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</si>
  <si>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</si>
  <si>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</si>
  <si>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</si>
  <si>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</si>
  <si>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</si>
  <si>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</si>
  <si>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</si>
  <si>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</si>
  <si>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</si>
  <si>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</si>
  <si>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</si>
  <si>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</si>
  <si>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</si>
  <si>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</si>
  <si>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</si>
  <si>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</si>
  <si>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</si>
  <si>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</si>
  <si>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</si>
  <si>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0240100500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</si>
  <si>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</si>
  <si>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</si>
  <si>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</si>
  <si>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</si>
  <si>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</si>
  <si>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</si>
  <si>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</si>
  <si>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</si>
  <si>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</si>
  <si>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</si>
  <si>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</si>
  <si>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</si>
  <si>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0250100000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</si>
  <si>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</si>
  <si>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0250101310</t>
  </si>
  <si>
    <t>025A100000</t>
  </si>
  <si>
    <t>Создание модельных муниципальных библиотек</t>
  </si>
  <si>
    <t>025A154540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</si>
  <si>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</t>
  </si>
  <si>
    <t>025A1S0080</t>
  </si>
  <si>
    <t>0280000000</t>
  </si>
  <si>
    <t>0280100000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</si>
  <si>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</si>
  <si>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</si>
  <si>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</si>
  <si>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</si>
  <si>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</si>
  <si>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</si>
  <si>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</si>
  <si>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</si>
  <si>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</si>
  <si>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</si>
  <si>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</si>
  <si>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</si>
  <si>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</si>
  <si>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</si>
  <si>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04202S1560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</si>
  <si>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</si>
  <si>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</si>
  <si>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</si>
  <si>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</si>
  <si>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</si>
  <si>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</si>
  <si>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</si>
  <si>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</si>
  <si>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</si>
  <si>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</si>
  <si>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</si>
  <si>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</si>
  <si>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</si>
  <si>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</si>
  <si>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</si>
  <si>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</si>
  <si>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</si>
  <si>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</si>
  <si>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</si>
  <si>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</si>
  <si>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</si>
  <si>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</si>
  <si>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</si>
  <si>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</si>
  <si>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</si>
  <si>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</si>
  <si>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</si>
  <si>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</si>
  <si>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</si>
  <si>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</si>
  <si>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</si>
  <si>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</si>
  <si>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</si>
  <si>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"Устойчивое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</si>
  <si>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</si>
  <si>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</si>
  <si>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</si>
  <si>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Улучшение жилищных условий граждан, проживающих на сельских территориях</t>
  </si>
  <si>
    <t>06301S0880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</si>
  <si>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</si>
  <si>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</si>
  <si>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</si>
  <si>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</si>
  <si>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</si>
  <si>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</si>
  <si>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"Социальная ипотека"</t>
  </si>
  <si>
    <t>0940000000</t>
  </si>
  <si>
    <t>Основное мероприятие "I этап реализации подпрограммы 4. Компенсация оплаты основного долга по ипотечному жилищному кредиту"</t>
  </si>
  <si>
    <t>0940100000</t>
  </si>
  <si>
    <t>Компенсация оплаты основного долга по ипотечному жилищному кредиту</t>
  </si>
  <si>
    <t>09401S0220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</si>
  <si>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</si>
  <si>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</si>
  <si>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</si>
  <si>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</si>
  <si>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</si>
  <si>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</si>
  <si>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</si>
  <si>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</si>
  <si>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</si>
  <si>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</si>
  <si>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</si>
  <si>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</si>
  <si>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</si>
  <si>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</si>
  <si>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</si>
  <si>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</si>
  <si>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</si>
  <si>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</si>
  <si>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</si>
  <si>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</si>
  <si>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</si>
  <si>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</si>
  <si>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</si>
  <si>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</si>
  <si>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</si>
  <si>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</si>
  <si>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</si>
  <si>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</si>
  <si>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</si>
  <si>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</si>
  <si>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</si>
  <si>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</si>
  <si>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</si>
  <si>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</si>
  <si>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</si>
  <si>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</si>
  <si>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</si>
  <si>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</si>
  <si>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</si>
  <si>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</si>
  <si>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</si>
  <si>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</si>
  <si>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</si>
  <si>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</si>
  <si>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</si>
  <si>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</si>
  <si>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</si>
  <si>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</si>
  <si>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</si>
  <si>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</si>
  <si>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</si>
  <si>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</si>
  <si>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</si>
  <si>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</si>
  <si>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</si>
  <si>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</si>
  <si>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</si>
  <si>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</si>
  <si>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</si>
  <si>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930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</si>
  <si>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</si>
  <si>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</si>
  <si>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</si>
  <si>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</si>
  <si>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</si>
  <si>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</si>
  <si>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</si>
  <si>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931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</si>
  <si>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</si>
  <si>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</si>
  <si>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</si>
  <si>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</si>
  <si>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</si>
  <si>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Финансовое управление администрации городского округа Сергиево-Посадский</t>
  </si>
  <si>
    <t>932</t>
  </si>
  <si>
    <t>Обеспечение деятельности финансового органа</t>
  </si>
  <si>
    <t>1250100160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</si>
  <si>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</si>
  <si>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</si>
  <si>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</si>
  <si>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</si>
  <si>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</si>
  <si>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</si>
  <si>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</si>
  <si>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</si>
  <si>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</si>
  <si>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</si>
  <si>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933</t>
  </si>
  <si>
    <t>Федеральный проект "Информационная инфраструктура"</t>
  </si>
  <si>
    <t>152D200000</t>
  </si>
  <si>
    <t>152D270600</t>
  </si>
  <si>
    <t>152D2S0600</t>
  </si>
  <si>
    <t>Федеральный проект "Цифровая образовательная среда"</t>
  </si>
  <si>
    <t>152E400000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</si>
  <si>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</si>
  <si>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152E452100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</si>
  <si>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</si>
  <si>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152E4S1690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</si>
  <si>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</si>
  <si>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</si>
  <si>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</si>
  <si>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</si>
  <si>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</si>
  <si>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</si>
  <si>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образования"</t>
  </si>
  <si>
    <t>0310100000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</si>
  <si>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</si>
  <si>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03101S2130</t>
  </si>
  <si>
    <t>03101S2590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</si>
  <si>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</si>
  <si>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</si>
  <si>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</si>
  <si>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</si>
  <si>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</si>
  <si>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</si>
  <si>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</si>
  <si>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</si>
  <si>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</si>
  <si>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</si>
  <si>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</si>
  <si>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</si>
  <si>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</si>
  <si>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</si>
  <si>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</si>
  <si>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</si>
  <si>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</si>
  <si>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</si>
  <si>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</si>
  <si>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</si>
  <si>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</si>
  <si>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</si>
  <si>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воспитаников общеобразовательных организаций)</t>
  </si>
  <si>
    <t>0320106054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</si>
  <si>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</si>
  <si>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</si>
  <si>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</si>
  <si>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</si>
  <si>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</si>
  <si>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</si>
  <si>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</si>
  <si>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</si>
  <si>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</si>
  <si>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</si>
  <si>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</si>
  <si>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</si>
  <si>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</si>
  <si>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</si>
  <si>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</si>
  <si>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</si>
  <si>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</si>
  <si>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</si>
  <si>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</si>
  <si>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</si>
  <si>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</si>
  <si>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032E162760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</si>
  <si>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</si>
  <si>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</si>
  <si>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</si>
  <si>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</si>
  <si>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</si>
  <si>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</si>
  <si>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</si>
  <si>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</si>
  <si>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</si>
  <si>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0330500000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</si>
  <si>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</si>
  <si>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0330500940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</si>
  <si>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</si>
  <si>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</si>
  <si>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</si>
  <si>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</si>
  <si>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</si>
  <si>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</si>
  <si>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</si>
  <si>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(технические служащие)</t>
  </si>
  <si>
    <t>0350100131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</si>
  <si>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</si>
  <si>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</si>
  <si>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</si>
  <si>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</si>
  <si>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</si>
  <si>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</si>
  <si>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</si>
  <si>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</si>
  <si>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</si>
  <si>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</si>
  <si>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</si>
  <si>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</si>
  <si>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Мероприятия по организации отдыха детей в каникулярное время</t>
  </si>
  <si>
    <t>04305S2190</t>
  </si>
  <si>
    <t>Итого</t>
  </si>
  <si>
    <t xml:space="preserve">Приложение № 6 </t>
  </si>
  <si>
    <t>к решению Совета депутатов</t>
  </si>
  <si>
    <t>Сергиево-Посадского</t>
  </si>
  <si>
    <t>городского округа</t>
  </si>
  <si>
    <t>Московской области</t>
  </si>
  <si>
    <t>Совет депутатов Сергиево-Посадского городского округа Московской области</t>
  </si>
  <si>
    <t>Контрольно-счетная палата Сергиево-Посадского городского округа Московской области</t>
  </si>
  <si>
    <t>Управление образования администрации Сергиево-Посадского городского округа Московской области</t>
  </si>
  <si>
    <t>Строительство и реконструкция объектов очистки сточных вод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</si>
  <si>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</si>
  <si>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</si>
  <si>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10201S4020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</si>
  <si>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</si>
  <si>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Субсидии бюджетным учреждениям </t>
  </si>
  <si>
    <t>171F255559</t>
  </si>
  <si>
    <t>Ведомственная структура расходов бюджета Сергиево-Посадского городского округа на 2020 год и на плановый период 2021 и 2022 годов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</si>
  <si>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</si>
  <si>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</si>
  <si>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местного бюджета</t>
  </si>
  <si>
    <t>от 19.12.2019 №13/02-МЗ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</si>
</sst>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4" xfId="0" applyNumberFormat="1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/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3" fillId="0" borderId="4" xfId="0" applyNumberFormat="1" applyFont="1" applyBorder="1" applyAlignment="1">
      <alignment horizontal="right"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3" fillId="0" borderId="22" xfId="0" applyNumberFormat="1" applyFont="1" applyBorder="1" applyAlignment="1">
      <alignment vertical="center" wrapText="1"/>
    </xf>
    <xf numFmtId="164" fontId="3" fillId="0" borderId="21" xfId="0" applyNumberFormat="1" applyFont="1" applyBorder="1" applyAlignment="1">
      <alignment horizontal="right" vertical="center"/>
    </xf>
    <xf numFmtId="0" fontId="3" fillId="0" borderId="23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0" borderId="28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9" xfId="0" applyNumberFormat="1" applyFont="1" applyBorder="1" applyAlignment="1">
      <alignment horizontal="right" vertical="center"/>
    </xf>
    <xf numFmtId="0" fontId="3" fillId="0" borderId="30" xfId="0" applyNumberFormat="1" applyFont="1" applyBorder="1" applyAlignment="1">
      <alignment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right" vertical="center"/>
    </xf>
    <xf numFmtId="164" fontId="3" fillId="0" borderId="31" xfId="0" applyNumberFormat="1" applyFont="1" applyBorder="1" applyAlignment="1">
      <alignment horizontal="right" vertical="center"/>
    </xf>
    <xf numFmtId="164" fontId="3" fillId="0" borderId="34" xfId="0" applyNumberFormat="1" applyFont="1" applyBorder="1" applyAlignment="1">
      <alignment horizontal="right" vertical="center"/>
    </xf>
    <xf numFmtId="0" fontId="2" fillId="0" borderId="35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/>
    </xf>
    <xf numFmtId="0" fontId="2" fillId="0" borderId="38" xfId="0" applyNumberFormat="1" applyFont="1" applyBorder="1" applyAlignment="1">
      <alignment horizontal="left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right" vertical="center"/>
    </xf>
    <xf numFmtId="164" fontId="2" fillId="0" borderId="41" xfId="0" applyNumberFormat="1" applyFont="1" applyBorder="1" applyAlignment="1">
      <alignment horizontal="right" vertical="center"/>
    </xf>
    <xf numFmtId="0" fontId="2" fillId="0" borderId="42" xfId="0" applyNumberFormat="1" applyFont="1" applyBorder="1" applyAlignment="1">
      <alignment vertical="center" wrapText="1"/>
    </xf>
    <xf numFmtId="0" fontId="3" fillId="0" borderId="23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21" xfId="0" applyNumberFormat="1" applyFont="1" applyFill="1" applyBorder="1" applyAlignment="1">
      <alignment horizontal="right" vertical="center"/>
    </xf>
    <xf numFmtId="0" fontId="0" fillId="0" borderId="0" xfId="0" applyFill="1"/>
    <xf numFmtId="164" fontId="3" fillId="0" borderId="2" xfId="0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P1058"/>
  <sheetViews>
    <sheetView tabSelected="1" zoomScaleNormal="100" workbookViewId="0">
      <selection activeCell="H6" sqref="H6:I6"/>
    </sheetView>
  </sheetViews>
  <sheetFormatPr defaultRowHeight="18" x14ac:dyDescent="0.35"/>
  <cols>
    <col min="1" max="1" width="52.33203125" style="22" customWidth="1"/>
    <col min="2" max="4" width="12.109375" style="22" customWidth="1"/>
    <col min="5" max="5" width="16.33203125" style="22" customWidth="1"/>
    <col min="6" max="6" width="9.109375" style="22"/>
    <col min="7" max="7" width="19.109375" style="23" customWidth="1"/>
    <col min="8" max="8" width="20.5546875" style="23" customWidth="1"/>
    <col min="9" max="9" width="17.109375" style="23" customWidth="1"/>
  </cols>
  <sheetData>
    <row r="1" spans="1:9" x14ac:dyDescent="0.35">
      <c r="H1" s="76" t="s">
        <v>814</v>
      </c>
      <c r="I1" s="76"/>
    </row>
    <row r="2" spans="1:9" x14ac:dyDescent="0.35">
      <c r="H2" s="76" t="s">
        <v>815</v>
      </c>
      <c r="I2" s="76"/>
    </row>
    <row r="3" spans="1:9" x14ac:dyDescent="0.35">
      <c r="H3" s="76" t="s">
        <v>816</v>
      </c>
      <c r="I3" s="76"/>
    </row>
    <row r="4" spans="1:9" x14ac:dyDescent="0.35">
      <c r="H4" s="76" t="s">
        <v>817</v>
      </c>
      <c r="I4" s="76"/>
    </row>
    <row r="5" spans="1:9" x14ac:dyDescent="0.35">
      <c r="H5" s="76" t="s">
        <v>818</v>
      </c>
      <c r="I5" s="76"/>
    </row>
    <row r="6" spans="1:9" x14ac:dyDescent="0.35">
      <c r="H6" s="76" t="s">
        <v>833</v>
      </c>
      <c r="I6" s="76"/>
    </row>
    <row r="7" spans="1:9" ht="55.5" customHeight="1" x14ac:dyDescent="0.3">
      <c r="A7" s="75" t="s">
        <v>829</v>
      </c>
      <c r="B7" s="75"/>
      <c r="C7" s="75"/>
      <c r="D7" s="75"/>
      <c r="E7" s="75"/>
      <c r="F7" s="75"/>
      <c r="G7" s="75"/>
      <c r="H7" s="75"/>
      <c r="I7" s="75"/>
    </row>
    <row r="8" spans="1:9" ht="19.5" customHeight="1" x14ac:dyDescent="0.35">
      <c r="A8" s="2"/>
      <c r="B8" s="2"/>
      <c r="C8" s="2"/>
      <c r="D8" s="2"/>
      <c r="E8" s="2"/>
      <c r="F8" s="2"/>
      <c r="G8" s="2"/>
      <c r="H8" s="2"/>
      <c r="I8" s="2"/>
    </row>
    <row r="9" spans="1:9" ht="18.600000000000001" thickBot="1" x14ac:dyDescent="0.35">
      <c r="A9" s="24"/>
      <c r="B9" s="24"/>
      <c r="C9" s="24"/>
      <c r="D9" s="24"/>
      <c r="E9" s="24"/>
      <c r="F9" s="24"/>
      <c r="G9" s="24"/>
      <c r="H9" s="24"/>
      <c r="I9" s="24"/>
    </row>
    <row r="10" spans="1:9" ht="32.1" customHeight="1" thickBot="1" x14ac:dyDescent="0.35">
      <c r="A10" s="80" t="s">
        <v>0</v>
      </c>
      <c r="B10" s="73" t="s">
        <v>1</v>
      </c>
      <c r="C10" s="73" t="s">
        <v>2</v>
      </c>
      <c r="D10" s="73" t="s">
        <v>3</v>
      </c>
      <c r="E10" s="73" t="s">
        <v>4</v>
      </c>
      <c r="F10" s="73" t="s">
        <v>5</v>
      </c>
      <c r="G10" s="77" t="s">
        <v>6</v>
      </c>
      <c r="H10" s="78"/>
      <c r="I10" s="79"/>
    </row>
    <row r="11" spans="1:9" ht="51" customHeight="1" thickBot="1" x14ac:dyDescent="0.35">
      <c r="A11" s="81"/>
      <c r="B11" s="74"/>
      <c r="C11" s="74"/>
      <c r="D11" s="74"/>
      <c r="E11" s="74"/>
      <c r="F11" s="74"/>
      <c r="G11" s="3" t="s">
        <v>7</v>
      </c>
      <c r="H11" s="3" t="s">
        <v>8</v>
      </c>
      <c r="I11" s="28" t="s">
        <v>9</v>
      </c>
    </row>
    <row r="12" spans="1:9" ht="15.9" customHeight="1" thickBot="1" x14ac:dyDescent="0.35">
      <c r="A12" s="39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37">
        <v>7</v>
      </c>
      <c r="H12" s="37">
        <v>8</v>
      </c>
      <c r="I12" s="38">
        <v>9</v>
      </c>
    </row>
    <row r="13" spans="1:9" ht="59.25" customHeight="1" x14ac:dyDescent="0.3">
      <c r="A13" s="25" t="s">
        <v>10</v>
      </c>
      <c r="B13" s="5" t="s">
        <v>11</v>
      </c>
      <c r="C13" s="6"/>
      <c r="D13" s="6"/>
      <c r="E13" s="6"/>
      <c r="F13" s="6"/>
      <c r="G13" s="7">
        <f>G14+G142+G150+G187+G318+G497+G520+G575+G667+G675+G727+G758</f>
        <v>6371138.2518599993</v>
      </c>
      <c r="H13" s="7">
        <f>H14+H142+H150+H187+H318+H497+H520+H575+H667+H675+H727+H758</f>
        <v>5882738.8158599995</v>
      </c>
      <c r="I13" s="29">
        <f>I14+I142+I150+I187+I318+I497+I520+I575+I667+I675+I727+I758</f>
        <v>5638599.2158599999</v>
      </c>
    </row>
    <row r="14" spans="1:9" s="1" customFormat="1" ht="17.399999999999999" x14ac:dyDescent="0.3">
      <c r="A14" s="26" t="s">
        <v>12</v>
      </c>
      <c r="B14" s="8" t="s">
        <v>11</v>
      </c>
      <c r="C14" s="9" t="s">
        <v>13</v>
      </c>
      <c r="D14" s="9"/>
      <c r="E14" s="9"/>
      <c r="F14" s="9"/>
      <c r="G14" s="10">
        <f>G15+G22+G62+G67</f>
        <v>744498.5</v>
      </c>
      <c r="H14" s="10">
        <f>H15+H22+H62+H67</f>
        <v>766409.15399999998</v>
      </c>
      <c r="I14" s="30">
        <f>I15+I22+I62+I67</f>
        <v>670884.75399999996</v>
      </c>
    </row>
    <row r="15" spans="1:9" s="1" customFormat="1" ht="69.599999999999994" x14ac:dyDescent="0.3">
      <c r="A15" s="26" t="s">
        <v>14</v>
      </c>
      <c r="B15" s="8" t="s">
        <v>11</v>
      </c>
      <c r="C15" s="9" t="s">
        <v>13</v>
      </c>
      <c r="D15" s="9" t="s">
        <v>15</v>
      </c>
      <c r="E15" s="9"/>
      <c r="F15" s="9"/>
      <c r="G15" s="10">
        <f t="shared" ref="G15:G20" si="0">G16</f>
        <v>5048.8</v>
      </c>
      <c r="H15" s="10">
        <f t="shared" ref="H15:I15" si="1">H16</f>
        <v>5048.8</v>
      </c>
      <c r="I15" s="30">
        <f t="shared" si="1"/>
        <v>5048.8</v>
      </c>
    </row>
    <row r="16" spans="1:9" ht="36" x14ac:dyDescent="0.3">
      <c r="A16" s="31" t="s">
        <v>16</v>
      </c>
      <c r="B16" s="11" t="s">
        <v>11</v>
      </c>
      <c r="C16" s="12" t="s">
        <v>13</v>
      </c>
      <c r="D16" s="12" t="s">
        <v>15</v>
      </c>
      <c r="E16" s="11" t="s">
        <v>17</v>
      </c>
      <c r="F16" s="11"/>
      <c r="G16" s="13">
        <f t="shared" si="0"/>
        <v>5048.8</v>
      </c>
      <c r="H16" s="13">
        <f t="shared" ref="H16:I16" si="2">H17</f>
        <v>5048.8</v>
      </c>
      <c r="I16" s="32">
        <f t="shared" si="2"/>
        <v>5048.8</v>
      </c>
    </row>
    <row r="17" spans="1:9" x14ac:dyDescent="0.3">
      <c r="A17" s="33" t="s">
        <v>18</v>
      </c>
      <c r="B17" s="11" t="s">
        <v>11</v>
      </c>
      <c r="C17" s="12" t="s">
        <v>13</v>
      </c>
      <c r="D17" s="12" t="s">
        <v>15</v>
      </c>
      <c r="E17" s="14" t="s">
        <v>19</v>
      </c>
      <c r="F17" s="14"/>
      <c r="G17" s="13">
        <f t="shared" si="0"/>
        <v>5048.8</v>
      </c>
      <c r="H17" s="13">
        <f t="shared" ref="H17:I17" si="3">H18</f>
        <v>5048.8</v>
      </c>
      <c r="I17" s="32">
        <f t="shared" si="3"/>
        <v>5048.8</v>
      </c>
    </row>
    <row r="18" spans="1:9" ht="54" x14ac:dyDescent="0.3">
      <c r="A18" s="33" t="s">
        <v>20</v>
      </c>
      <c r="B18" s="11" t="s">
        <v>11</v>
      </c>
      <c r="C18" s="12" t="s">
        <v>13</v>
      </c>
      <c r="D18" s="12" t="s">
        <v>15</v>
      </c>
      <c r="E18" s="14" t="s">
        <v>21</v>
      </c>
      <c r="F18" s="15"/>
      <c r="G18" s="13">
        <f t="shared" si="0"/>
        <v>5048.8</v>
      </c>
      <c r="H18" s="13">
        <f t="shared" ref="H18:I18" si="4">H19</f>
        <v>5048.8</v>
      </c>
      <c r="I18" s="32">
        <f t="shared" si="4"/>
        <v>5048.8</v>
      </c>
    </row>
    <row r="19" spans="1:9" ht="36" x14ac:dyDescent="0.3">
      <c r="A19" s="33" t="s">
        <v>22</v>
      </c>
      <c r="B19" s="11" t="s">
        <v>11</v>
      </c>
      <c r="C19" s="12" t="s">
        <v>13</v>
      </c>
      <c r="D19" s="12" t="s">
        <v>15</v>
      </c>
      <c r="E19" s="14" t="s">
        <v>23</v>
      </c>
      <c r="F19" s="15"/>
      <c r="G19" s="13">
        <f t="shared" si="0"/>
        <v>5048.8</v>
      </c>
      <c r="H19" s="13">
        <f t="shared" ref="H19:I19" si="5">H20</f>
        <v>5048.8</v>
      </c>
      <c r="I19" s="32">
        <f t="shared" si="5"/>
        <v>5048.8</v>
      </c>
    </row>
    <row r="20" spans="1:9" ht="108" x14ac:dyDescent="0.3">
      <c r="A20" s="33" t="s">
        <v>24</v>
      </c>
      <c r="B20" s="11" t="s">
        <v>11</v>
      </c>
      <c r="C20" s="12" t="s">
        <v>13</v>
      </c>
      <c r="D20" s="12" t="s">
        <v>15</v>
      </c>
      <c r="E20" s="14" t="s">
        <v>23</v>
      </c>
      <c r="F20" s="14" t="s">
        <v>25</v>
      </c>
      <c r="G20" s="13">
        <f t="shared" si="0"/>
        <v>5048.8</v>
      </c>
      <c r="H20" s="13">
        <f t="shared" ref="H20:I20" si="6">H21</f>
        <v>5048.8</v>
      </c>
      <c r="I20" s="32">
        <f t="shared" si="6"/>
        <v>5048.8</v>
      </c>
    </row>
    <row r="21" spans="1:9" ht="36" x14ac:dyDescent="0.3">
      <c r="A21" s="33" t="s">
        <v>26</v>
      </c>
      <c r="B21" s="11" t="s">
        <v>11</v>
      </c>
      <c r="C21" s="12" t="s">
        <v>13</v>
      </c>
      <c r="D21" s="12" t="s">
        <v>15</v>
      </c>
      <c r="E21" s="14" t="s">
        <v>23</v>
      </c>
      <c r="F21" s="14" t="s">
        <v>27</v>
      </c>
      <c r="G21" s="13">
        <v>5048.8</v>
      </c>
      <c r="H21" s="16">
        <v>5048.8</v>
      </c>
      <c r="I21" s="32">
        <v>5048.8</v>
      </c>
    </row>
    <row r="22" spans="1:9" s="1" customFormat="1" ht="87" x14ac:dyDescent="0.3">
      <c r="A22" s="26" t="s">
        <v>28</v>
      </c>
      <c r="B22" s="8" t="s">
        <v>11</v>
      </c>
      <c r="C22" s="9" t="s">
        <v>13</v>
      </c>
      <c r="D22" s="9" t="s">
        <v>29</v>
      </c>
      <c r="E22" s="9"/>
      <c r="F22" s="9"/>
      <c r="G22" s="10">
        <f>G23+G48</f>
        <v>386025.9</v>
      </c>
      <c r="H22" s="10">
        <f>H23+H48</f>
        <v>402322.8</v>
      </c>
      <c r="I22" s="30">
        <f>I23+I48</f>
        <v>405327.2</v>
      </c>
    </row>
    <row r="23" spans="1:9" ht="36" x14ac:dyDescent="0.3">
      <c r="A23" s="31" t="s">
        <v>16</v>
      </c>
      <c r="B23" s="11" t="s">
        <v>11</v>
      </c>
      <c r="C23" s="12" t="s">
        <v>13</v>
      </c>
      <c r="D23" s="12" t="s">
        <v>29</v>
      </c>
      <c r="E23" s="11" t="s">
        <v>17</v>
      </c>
      <c r="F23" s="11"/>
      <c r="G23" s="13">
        <f>G34+G39+G24</f>
        <v>376612.10000000003</v>
      </c>
      <c r="H23" s="13">
        <f t="shared" ref="H23:I23" si="7">H34+H39+H24</f>
        <v>392909</v>
      </c>
      <c r="I23" s="44">
        <f t="shared" si="7"/>
        <v>395913.4</v>
      </c>
    </row>
    <row r="24" spans="1:9" ht="36" x14ac:dyDescent="0.3">
      <c r="A24" s="41" t="s">
        <v>94</v>
      </c>
      <c r="B24" s="11" t="s">
        <v>11</v>
      </c>
      <c r="C24" s="42" t="s">
        <v>13</v>
      </c>
      <c r="D24" s="42" t="s">
        <v>29</v>
      </c>
      <c r="E24" s="14" t="s">
        <v>95</v>
      </c>
      <c r="F24" s="14"/>
      <c r="G24" s="43">
        <f>G25</f>
        <v>17089</v>
      </c>
      <c r="H24" s="43">
        <f t="shared" ref="H24:I26" si="8">H25</f>
        <v>17089</v>
      </c>
      <c r="I24" s="44">
        <f t="shared" si="8"/>
        <v>17089</v>
      </c>
    </row>
    <row r="25" spans="1:9" ht="54" x14ac:dyDescent="0.3">
      <c r="A25" s="41" t="s">
        <v>20</v>
      </c>
      <c r="B25" s="11" t="s">
        <v>11</v>
      </c>
      <c r="C25" s="42" t="s">
        <v>13</v>
      </c>
      <c r="D25" s="42" t="s">
        <v>29</v>
      </c>
      <c r="E25" s="14">
        <v>1210700000</v>
      </c>
      <c r="F25" s="42"/>
      <c r="G25" s="43">
        <f>G26</f>
        <v>17089</v>
      </c>
      <c r="H25" s="43">
        <f t="shared" si="8"/>
        <v>17089</v>
      </c>
      <c r="I25" s="44">
        <f t="shared" si="8"/>
        <v>17089</v>
      </c>
    </row>
    <row r="26" spans="1:9" ht="36" x14ac:dyDescent="0.3">
      <c r="A26" s="41" t="s">
        <v>46</v>
      </c>
      <c r="B26" s="11" t="s">
        <v>11</v>
      </c>
      <c r="C26" s="42" t="s">
        <v>13</v>
      </c>
      <c r="D26" s="42" t="s">
        <v>29</v>
      </c>
      <c r="E26" s="14">
        <v>1210700130</v>
      </c>
      <c r="F26" s="42"/>
      <c r="G26" s="43">
        <f>G27</f>
        <v>17089</v>
      </c>
      <c r="H26" s="43">
        <f t="shared" si="8"/>
        <v>17089</v>
      </c>
      <c r="I26" s="44">
        <f t="shared" si="8"/>
        <v>17089</v>
      </c>
    </row>
    <row r="27" spans="1:9" ht="36" x14ac:dyDescent="0.3">
      <c r="A27" s="41" t="s">
        <v>46</v>
      </c>
      <c r="B27" s="11" t="s">
        <v>11</v>
      </c>
      <c r="C27" s="42" t="s">
        <v>13</v>
      </c>
      <c r="D27" s="42" t="s">
        <v>29</v>
      </c>
      <c r="E27" s="14">
        <v>1210700130</v>
      </c>
      <c r="F27" s="15"/>
      <c r="G27" s="43">
        <f>G28+G30+G32</f>
        <v>17089</v>
      </c>
      <c r="H27" s="43">
        <f>H28+H30+H32</f>
        <v>17089</v>
      </c>
      <c r="I27" s="44">
        <f>I28+I30+I32</f>
        <v>17089</v>
      </c>
    </row>
    <row r="28" spans="1:9" ht="108" x14ac:dyDescent="0.3">
      <c r="A28" s="41" t="s">
        <v>24</v>
      </c>
      <c r="B28" s="11" t="s">
        <v>11</v>
      </c>
      <c r="C28" s="42" t="s">
        <v>13</v>
      </c>
      <c r="D28" s="42" t="s">
        <v>29</v>
      </c>
      <c r="E28" s="14">
        <v>1210700130</v>
      </c>
      <c r="F28" s="14" t="s">
        <v>25</v>
      </c>
      <c r="G28" s="43">
        <f>G29</f>
        <v>16529</v>
      </c>
      <c r="H28" s="43">
        <f>H29</f>
        <v>16529</v>
      </c>
      <c r="I28" s="44">
        <f>I29</f>
        <v>16529</v>
      </c>
    </row>
    <row r="29" spans="1:9" ht="36" x14ac:dyDescent="0.3">
      <c r="A29" s="41" t="s">
        <v>26</v>
      </c>
      <c r="B29" s="11" t="s">
        <v>11</v>
      </c>
      <c r="C29" s="42" t="s">
        <v>13</v>
      </c>
      <c r="D29" s="42" t="s">
        <v>29</v>
      </c>
      <c r="E29" s="14">
        <v>1210700130</v>
      </c>
      <c r="F29" s="14" t="s">
        <v>27</v>
      </c>
      <c r="G29" s="43">
        <v>16529</v>
      </c>
      <c r="H29" s="43">
        <v>16529</v>
      </c>
      <c r="I29" s="44">
        <v>16529</v>
      </c>
    </row>
    <row r="30" spans="1:9" ht="54" x14ac:dyDescent="0.3">
      <c r="A30" s="41" t="s">
        <v>36</v>
      </c>
      <c r="B30" s="11" t="s">
        <v>11</v>
      </c>
      <c r="C30" s="42" t="s">
        <v>13</v>
      </c>
      <c r="D30" s="42" t="s">
        <v>29</v>
      </c>
      <c r="E30" s="14">
        <v>1210700130</v>
      </c>
      <c r="F30" s="14" t="s">
        <v>37</v>
      </c>
      <c r="G30" s="43">
        <f>G31</f>
        <v>550</v>
      </c>
      <c r="H30" s="43">
        <f>H31</f>
        <v>550</v>
      </c>
      <c r="I30" s="44">
        <f>I31</f>
        <v>550</v>
      </c>
    </row>
    <row r="31" spans="1:9" ht="54" x14ac:dyDescent="0.3">
      <c r="A31" s="41" t="s">
        <v>38</v>
      </c>
      <c r="B31" s="11" t="s">
        <v>11</v>
      </c>
      <c r="C31" s="42" t="s">
        <v>13</v>
      </c>
      <c r="D31" s="42" t="s">
        <v>29</v>
      </c>
      <c r="E31" s="14">
        <v>1210700130</v>
      </c>
      <c r="F31" s="14" t="s">
        <v>39</v>
      </c>
      <c r="G31" s="43">
        <v>550</v>
      </c>
      <c r="H31" s="43">
        <v>550</v>
      </c>
      <c r="I31" s="44">
        <v>550</v>
      </c>
    </row>
    <row r="32" spans="1:9" x14ac:dyDescent="0.3">
      <c r="A32" s="41" t="s">
        <v>42</v>
      </c>
      <c r="B32" s="11" t="s">
        <v>11</v>
      </c>
      <c r="C32" s="42" t="s">
        <v>13</v>
      </c>
      <c r="D32" s="42" t="s">
        <v>29</v>
      </c>
      <c r="E32" s="14">
        <v>1210700130</v>
      </c>
      <c r="F32" s="14" t="s">
        <v>43</v>
      </c>
      <c r="G32" s="43">
        <f>G33</f>
        <v>10</v>
      </c>
      <c r="H32" s="43">
        <f>H33</f>
        <v>10</v>
      </c>
      <c r="I32" s="44">
        <f>I33</f>
        <v>10</v>
      </c>
    </row>
    <row r="33" spans="1:9" x14ac:dyDescent="0.3">
      <c r="A33" s="41" t="s">
        <v>44</v>
      </c>
      <c r="B33" s="11" t="s">
        <v>11</v>
      </c>
      <c r="C33" s="42" t="s">
        <v>13</v>
      </c>
      <c r="D33" s="42" t="s">
        <v>29</v>
      </c>
      <c r="E33" s="14">
        <v>1210700130</v>
      </c>
      <c r="F33" s="14" t="s">
        <v>45</v>
      </c>
      <c r="G33" s="43">
        <v>10</v>
      </c>
      <c r="H33" s="43">
        <v>10</v>
      </c>
      <c r="I33" s="44">
        <v>10</v>
      </c>
    </row>
    <row r="34" spans="1:9" ht="36" x14ac:dyDescent="0.3">
      <c r="A34" s="33" t="s">
        <v>30</v>
      </c>
      <c r="B34" s="11" t="s">
        <v>11</v>
      </c>
      <c r="C34" s="12" t="s">
        <v>13</v>
      </c>
      <c r="D34" s="12" t="s">
        <v>29</v>
      </c>
      <c r="E34" s="14" t="s">
        <v>31</v>
      </c>
      <c r="F34" s="14"/>
      <c r="G34" s="13">
        <f>G35</f>
        <v>500</v>
      </c>
      <c r="H34" s="13">
        <f t="shared" ref="H34:I34" si="9">H35</f>
        <v>500</v>
      </c>
      <c r="I34" s="32">
        <f t="shared" si="9"/>
        <v>500</v>
      </c>
    </row>
    <row r="35" spans="1:9" ht="54" x14ac:dyDescent="0.3">
      <c r="A35" s="33" t="s">
        <v>32</v>
      </c>
      <c r="B35" s="11" t="s">
        <v>11</v>
      </c>
      <c r="C35" s="12" t="s">
        <v>13</v>
      </c>
      <c r="D35" s="12" t="s">
        <v>29</v>
      </c>
      <c r="E35" s="14" t="s">
        <v>33</v>
      </c>
      <c r="F35" s="15"/>
      <c r="G35" s="13">
        <f>G36</f>
        <v>500</v>
      </c>
      <c r="H35" s="13">
        <f t="shared" ref="H35:I35" si="10">H36</f>
        <v>500</v>
      </c>
      <c r="I35" s="32">
        <f t="shared" si="10"/>
        <v>500</v>
      </c>
    </row>
    <row r="36" spans="1:9" ht="198" x14ac:dyDescent="0.3">
      <c r="A36" s="33" t="s">
        <v>34</v>
      </c>
      <c r="B36" s="11" t="s">
        <v>11</v>
      </c>
      <c r="C36" s="12" t="s">
        <v>13</v>
      </c>
      <c r="D36" s="12" t="s">
        <v>29</v>
      </c>
      <c r="E36" s="14" t="s">
        <v>35</v>
      </c>
      <c r="F36" s="15"/>
      <c r="G36" s="13">
        <f>G37</f>
        <v>500</v>
      </c>
      <c r="H36" s="13">
        <f t="shared" ref="H36:I36" si="11">H37</f>
        <v>500</v>
      </c>
      <c r="I36" s="32">
        <f t="shared" si="11"/>
        <v>500</v>
      </c>
    </row>
    <row r="37" spans="1:9" ht="54" x14ac:dyDescent="0.3">
      <c r="A37" s="33" t="s">
        <v>36</v>
      </c>
      <c r="B37" s="11" t="s">
        <v>11</v>
      </c>
      <c r="C37" s="12" t="s">
        <v>13</v>
      </c>
      <c r="D37" s="12" t="s">
        <v>29</v>
      </c>
      <c r="E37" s="14" t="s">
        <v>35</v>
      </c>
      <c r="F37" s="14" t="s">
        <v>37</v>
      </c>
      <c r="G37" s="13">
        <f>G38</f>
        <v>500</v>
      </c>
      <c r="H37" s="13">
        <f t="shared" ref="H37:I37" si="12">H38</f>
        <v>500</v>
      </c>
      <c r="I37" s="32">
        <f t="shared" si="12"/>
        <v>500</v>
      </c>
    </row>
    <row r="38" spans="1:9" ht="54" x14ac:dyDescent="0.3">
      <c r="A38" s="33" t="s">
        <v>38</v>
      </c>
      <c r="B38" s="11" t="s">
        <v>11</v>
      </c>
      <c r="C38" s="12" t="s">
        <v>13</v>
      </c>
      <c r="D38" s="12" t="s">
        <v>29</v>
      </c>
      <c r="E38" s="14" t="s">
        <v>35</v>
      </c>
      <c r="F38" s="14" t="s">
        <v>39</v>
      </c>
      <c r="G38" s="13">
        <v>500</v>
      </c>
      <c r="H38" s="16">
        <v>500</v>
      </c>
      <c r="I38" s="32">
        <v>500</v>
      </c>
    </row>
    <row r="39" spans="1:9" x14ac:dyDescent="0.3">
      <c r="A39" s="33" t="s">
        <v>18</v>
      </c>
      <c r="B39" s="11" t="s">
        <v>11</v>
      </c>
      <c r="C39" s="12" t="s">
        <v>13</v>
      </c>
      <c r="D39" s="12" t="s">
        <v>29</v>
      </c>
      <c r="E39" s="14" t="s">
        <v>19</v>
      </c>
      <c r="F39" s="14"/>
      <c r="G39" s="13">
        <f>G40</f>
        <v>359023.10000000003</v>
      </c>
      <c r="H39" s="13">
        <f t="shared" ref="H39:I40" si="13">H40</f>
        <v>375320</v>
      </c>
      <c r="I39" s="32">
        <f t="shared" si="13"/>
        <v>378324.4</v>
      </c>
    </row>
    <row r="40" spans="1:9" ht="54" x14ac:dyDescent="0.3">
      <c r="A40" s="33" t="s">
        <v>20</v>
      </c>
      <c r="B40" s="11" t="s">
        <v>11</v>
      </c>
      <c r="C40" s="12" t="s">
        <v>13</v>
      </c>
      <c r="D40" s="12" t="s">
        <v>29</v>
      </c>
      <c r="E40" s="14" t="s">
        <v>21</v>
      </c>
      <c r="F40" s="15"/>
      <c r="G40" s="13">
        <f>G41</f>
        <v>359023.10000000003</v>
      </c>
      <c r="H40" s="13">
        <f t="shared" si="13"/>
        <v>375320</v>
      </c>
      <c r="I40" s="32">
        <f t="shared" si="13"/>
        <v>378324.4</v>
      </c>
    </row>
    <row r="41" spans="1:9" x14ac:dyDescent="0.3">
      <c r="A41" s="33" t="s">
        <v>40</v>
      </c>
      <c r="B41" s="11" t="s">
        <v>11</v>
      </c>
      <c r="C41" s="12" t="s">
        <v>13</v>
      </c>
      <c r="D41" s="12" t="s">
        <v>29</v>
      </c>
      <c r="E41" s="14" t="s">
        <v>41</v>
      </c>
      <c r="F41" s="15"/>
      <c r="G41" s="13">
        <f>G42+G44+G46</f>
        <v>359023.10000000003</v>
      </c>
      <c r="H41" s="13">
        <f t="shared" ref="H41:I41" si="14">H42+H44+H46</f>
        <v>375320</v>
      </c>
      <c r="I41" s="32">
        <f t="shared" si="14"/>
        <v>378324.4</v>
      </c>
    </row>
    <row r="42" spans="1:9" ht="108" x14ac:dyDescent="0.3">
      <c r="A42" s="33" t="s">
        <v>24</v>
      </c>
      <c r="B42" s="11" t="s">
        <v>11</v>
      </c>
      <c r="C42" s="12" t="s">
        <v>13</v>
      </c>
      <c r="D42" s="12" t="s">
        <v>29</v>
      </c>
      <c r="E42" s="14" t="s">
        <v>41</v>
      </c>
      <c r="F42" s="14" t="s">
        <v>25</v>
      </c>
      <c r="G42" s="13">
        <f>G43</f>
        <v>309779.90000000002</v>
      </c>
      <c r="H42" s="13">
        <f t="shared" ref="H42:I42" si="15">H43</f>
        <v>309779.90000000002</v>
      </c>
      <c r="I42" s="32">
        <f t="shared" si="15"/>
        <v>309779.90000000002</v>
      </c>
    </row>
    <row r="43" spans="1:9" ht="36" x14ac:dyDescent="0.3">
      <c r="A43" s="33" t="s">
        <v>26</v>
      </c>
      <c r="B43" s="11" t="s">
        <v>11</v>
      </c>
      <c r="C43" s="12" t="s">
        <v>13</v>
      </c>
      <c r="D43" s="12" t="s">
        <v>29</v>
      </c>
      <c r="E43" s="14" t="s">
        <v>41</v>
      </c>
      <c r="F43" s="14" t="s">
        <v>27</v>
      </c>
      <c r="G43" s="13">
        <v>309779.90000000002</v>
      </c>
      <c r="H43" s="13">
        <v>309779.90000000002</v>
      </c>
      <c r="I43" s="32">
        <v>309779.90000000002</v>
      </c>
    </row>
    <row r="44" spans="1:9" ht="54" x14ac:dyDescent="0.3">
      <c r="A44" s="33" t="s">
        <v>36</v>
      </c>
      <c r="B44" s="11" t="s">
        <v>11</v>
      </c>
      <c r="C44" s="12" t="s">
        <v>13</v>
      </c>
      <c r="D44" s="12" t="s">
        <v>29</v>
      </c>
      <c r="E44" s="14" t="s">
        <v>41</v>
      </c>
      <c r="F44" s="14" t="s">
        <v>37</v>
      </c>
      <c r="G44" s="13">
        <f>G45</f>
        <v>49003.199999999997</v>
      </c>
      <c r="H44" s="13">
        <f t="shared" ref="H44:I44" si="16">H45</f>
        <v>65300.1</v>
      </c>
      <c r="I44" s="32">
        <f t="shared" si="16"/>
        <v>68304.5</v>
      </c>
    </row>
    <row r="45" spans="1:9" ht="54" x14ac:dyDescent="0.3">
      <c r="A45" s="33" t="s">
        <v>38</v>
      </c>
      <c r="B45" s="11" t="s">
        <v>11</v>
      </c>
      <c r="C45" s="12" t="s">
        <v>13</v>
      </c>
      <c r="D45" s="12" t="s">
        <v>29</v>
      </c>
      <c r="E45" s="14" t="s">
        <v>41</v>
      </c>
      <c r="F45" s="14" t="s">
        <v>39</v>
      </c>
      <c r="G45" s="13">
        <v>49003.199999999997</v>
      </c>
      <c r="H45" s="16">
        <v>65300.1</v>
      </c>
      <c r="I45" s="32">
        <v>68304.5</v>
      </c>
    </row>
    <row r="46" spans="1:9" x14ac:dyDescent="0.3">
      <c r="A46" s="33" t="s">
        <v>42</v>
      </c>
      <c r="B46" s="11" t="s">
        <v>11</v>
      </c>
      <c r="C46" s="12" t="s">
        <v>13</v>
      </c>
      <c r="D46" s="12" t="s">
        <v>29</v>
      </c>
      <c r="E46" s="14" t="s">
        <v>41</v>
      </c>
      <c r="F46" s="14" t="s">
        <v>43</v>
      </c>
      <c r="G46" s="13">
        <f>G47</f>
        <v>240</v>
      </c>
      <c r="H46" s="13">
        <f t="shared" ref="H46:I46" si="17">H47</f>
        <v>240</v>
      </c>
      <c r="I46" s="32">
        <f t="shared" si="17"/>
        <v>240</v>
      </c>
    </row>
    <row r="47" spans="1:9" x14ac:dyDescent="0.3">
      <c r="A47" s="33" t="s">
        <v>44</v>
      </c>
      <c r="B47" s="11" t="s">
        <v>11</v>
      </c>
      <c r="C47" s="12" t="s">
        <v>13</v>
      </c>
      <c r="D47" s="12" t="s">
        <v>29</v>
      </c>
      <c r="E47" s="14" t="s">
        <v>41</v>
      </c>
      <c r="F47" s="14" t="s">
        <v>45</v>
      </c>
      <c r="G47" s="13">
        <v>240</v>
      </c>
      <c r="H47" s="16">
        <v>240</v>
      </c>
      <c r="I47" s="32">
        <v>240</v>
      </c>
    </row>
    <row r="48" spans="1:9" ht="36" x14ac:dyDescent="0.3">
      <c r="A48" s="31" t="s">
        <v>48</v>
      </c>
      <c r="B48" s="11" t="s">
        <v>11</v>
      </c>
      <c r="C48" s="12" t="s">
        <v>13</v>
      </c>
      <c r="D48" s="12" t="s">
        <v>29</v>
      </c>
      <c r="E48" s="11" t="s">
        <v>49</v>
      </c>
      <c r="F48" s="11"/>
      <c r="G48" s="13">
        <f>G49</f>
        <v>9413.7999999999993</v>
      </c>
      <c r="H48" s="13">
        <f t="shared" ref="H48:I48" si="18">H49</f>
        <v>9413.7999999999993</v>
      </c>
      <c r="I48" s="32">
        <f t="shared" si="18"/>
        <v>9413.7999999999993</v>
      </c>
    </row>
    <row r="49" spans="1:9" ht="90" x14ac:dyDescent="0.3">
      <c r="A49" s="33" t="s">
        <v>50</v>
      </c>
      <c r="B49" s="11" t="s">
        <v>11</v>
      </c>
      <c r="C49" s="12" t="s">
        <v>13</v>
      </c>
      <c r="D49" s="12" t="s">
        <v>29</v>
      </c>
      <c r="E49" s="14" t="s">
        <v>51</v>
      </c>
      <c r="F49" s="14"/>
      <c r="G49" s="13">
        <f>G50+G54+G58</f>
        <v>9413.7999999999993</v>
      </c>
      <c r="H49" s="13">
        <f t="shared" ref="H49:I49" si="19">H50+H54+H58</f>
        <v>9413.7999999999993</v>
      </c>
      <c r="I49" s="32">
        <f t="shared" si="19"/>
        <v>9413.7999999999993</v>
      </c>
    </row>
    <row r="50" spans="1:9" ht="36" x14ac:dyDescent="0.3">
      <c r="A50" s="33" t="s">
        <v>52</v>
      </c>
      <c r="B50" s="11" t="s">
        <v>11</v>
      </c>
      <c r="C50" s="12" t="s">
        <v>13</v>
      </c>
      <c r="D50" s="12" t="s">
        <v>29</v>
      </c>
      <c r="E50" s="14" t="s">
        <v>53</v>
      </c>
      <c r="F50" s="15"/>
      <c r="G50" s="13">
        <f>G51</f>
        <v>7848.8</v>
      </c>
      <c r="H50" s="13">
        <f t="shared" ref="H50:I50" si="20">H51</f>
        <v>7848.8</v>
      </c>
      <c r="I50" s="32">
        <f t="shared" si="20"/>
        <v>7848.8</v>
      </c>
    </row>
    <row r="51" spans="1:9" x14ac:dyDescent="0.3">
      <c r="A51" s="33" t="s">
        <v>54</v>
      </c>
      <c r="B51" s="11" t="s">
        <v>11</v>
      </c>
      <c r="C51" s="12" t="s">
        <v>13</v>
      </c>
      <c r="D51" s="12" t="s">
        <v>29</v>
      </c>
      <c r="E51" s="14" t="s">
        <v>55</v>
      </c>
      <c r="F51" s="15"/>
      <c r="G51" s="13">
        <f>G52</f>
        <v>7848.8</v>
      </c>
      <c r="H51" s="13">
        <f t="shared" ref="H51:I51" si="21">H52</f>
        <v>7848.8</v>
      </c>
      <c r="I51" s="32">
        <f t="shared" si="21"/>
        <v>7848.8</v>
      </c>
    </row>
    <row r="52" spans="1:9" ht="54" x14ac:dyDescent="0.3">
      <c r="A52" s="33" t="s">
        <v>36</v>
      </c>
      <c r="B52" s="11" t="s">
        <v>11</v>
      </c>
      <c r="C52" s="12" t="s">
        <v>13</v>
      </c>
      <c r="D52" s="12" t="s">
        <v>29</v>
      </c>
      <c r="E52" s="14" t="s">
        <v>55</v>
      </c>
      <c r="F52" s="14" t="s">
        <v>37</v>
      </c>
      <c r="G52" s="13">
        <f>G53</f>
        <v>7848.8</v>
      </c>
      <c r="H52" s="13">
        <f t="shared" ref="H52:I52" si="22">H53</f>
        <v>7848.8</v>
      </c>
      <c r="I52" s="32">
        <f t="shared" si="22"/>
        <v>7848.8</v>
      </c>
    </row>
    <row r="53" spans="1:9" ht="54" x14ac:dyDescent="0.3">
      <c r="A53" s="33" t="s">
        <v>38</v>
      </c>
      <c r="B53" s="11" t="s">
        <v>11</v>
      </c>
      <c r="C53" s="12" t="s">
        <v>13</v>
      </c>
      <c r="D53" s="12" t="s">
        <v>29</v>
      </c>
      <c r="E53" s="14" t="s">
        <v>55</v>
      </c>
      <c r="F53" s="14" t="s">
        <v>39</v>
      </c>
      <c r="G53" s="13">
        <v>7848.8</v>
      </c>
      <c r="H53" s="16">
        <v>7848.8</v>
      </c>
      <c r="I53" s="32">
        <v>7848.8</v>
      </c>
    </row>
    <row r="54" spans="1:9" ht="36" x14ac:dyDescent="0.3">
      <c r="A54" s="33" t="s">
        <v>56</v>
      </c>
      <c r="B54" s="11" t="s">
        <v>11</v>
      </c>
      <c r="C54" s="12" t="s">
        <v>13</v>
      </c>
      <c r="D54" s="12" t="s">
        <v>29</v>
      </c>
      <c r="E54" s="14" t="s">
        <v>57</v>
      </c>
      <c r="F54" s="15"/>
      <c r="G54" s="13">
        <f>G55</f>
        <v>1265</v>
      </c>
      <c r="H54" s="13">
        <f t="shared" ref="H54:I54" si="23">H55</f>
        <v>1265</v>
      </c>
      <c r="I54" s="32">
        <f t="shared" si="23"/>
        <v>1265</v>
      </c>
    </row>
    <row r="55" spans="1:9" x14ac:dyDescent="0.3">
      <c r="A55" s="33" t="s">
        <v>58</v>
      </c>
      <c r="B55" s="11" t="s">
        <v>11</v>
      </c>
      <c r="C55" s="12" t="s">
        <v>13</v>
      </c>
      <c r="D55" s="12" t="s">
        <v>29</v>
      </c>
      <c r="E55" s="14" t="s">
        <v>59</v>
      </c>
      <c r="F55" s="15"/>
      <c r="G55" s="13">
        <v>1265</v>
      </c>
      <c r="H55" s="16">
        <v>1265</v>
      </c>
      <c r="I55" s="32">
        <v>1265</v>
      </c>
    </row>
    <row r="56" spans="1:9" ht="54" x14ac:dyDescent="0.3">
      <c r="A56" s="33" t="s">
        <v>36</v>
      </c>
      <c r="B56" s="11" t="s">
        <v>11</v>
      </c>
      <c r="C56" s="12" t="s">
        <v>13</v>
      </c>
      <c r="D56" s="12" t="s">
        <v>29</v>
      </c>
      <c r="E56" s="14" t="s">
        <v>59</v>
      </c>
      <c r="F56" s="14" t="s">
        <v>37</v>
      </c>
      <c r="G56" s="13">
        <f>G57</f>
        <v>1265</v>
      </c>
      <c r="H56" s="13">
        <f t="shared" ref="H56:I56" si="24">H57</f>
        <v>1265</v>
      </c>
      <c r="I56" s="32">
        <f t="shared" si="24"/>
        <v>1265</v>
      </c>
    </row>
    <row r="57" spans="1:9" ht="54" x14ac:dyDescent="0.3">
      <c r="A57" s="33" t="s">
        <v>38</v>
      </c>
      <c r="B57" s="11" t="s">
        <v>11</v>
      </c>
      <c r="C57" s="12" t="s">
        <v>13</v>
      </c>
      <c r="D57" s="12" t="s">
        <v>29</v>
      </c>
      <c r="E57" s="14" t="s">
        <v>59</v>
      </c>
      <c r="F57" s="14" t="s">
        <v>39</v>
      </c>
      <c r="G57" s="13">
        <v>1265</v>
      </c>
      <c r="H57" s="16">
        <v>1265</v>
      </c>
      <c r="I57" s="32">
        <v>1265</v>
      </c>
    </row>
    <row r="58" spans="1:9" ht="36" x14ac:dyDescent="0.3">
      <c r="A58" s="33" t="s">
        <v>60</v>
      </c>
      <c r="B58" s="11" t="s">
        <v>11</v>
      </c>
      <c r="C58" s="12" t="s">
        <v>13</v>
      </c>
      <c r="D58" s="12" t="s">
        <v>29</v>
      </c>
      <c r="E58" s="14" t="s">
        <v>61</v>
      </c>
      <c r="F58" s="15"/>
      <c r="G58" s="13">
        <f>G59</f>
        <v>300</v>
      </c>
      <c r="H58" s="13">
        <f t="shared" ref="H58:I58" si="25">H59</f>
        <v>300</v>
      </c>
      <c r="I58" s="32">
        <f t="shared" si="25"/>
        <v>300</v>
      </c>
    </row>
    <row r="59" spans="1:9" x14ac:dyDescent="0.3">
      <c r="A59" s="33" t="s">
        <v>62</v>
      </c>
      <c r="B59" s="11" t="s">
        <v>11</v>
      </c>
      <c r="C59" s="12" t="s">
        <v>13</v>
      </c>
      <c r="D59" s="12" t="s">
        <v>29</v>
      </c>
      <c r="E59" s="14" t="s">
        <v>63</v>
      </c>
      <c r="F59" s="15"/>
      <c r="G59" s="13">
        <f>G60</f>
        <v>300</v>
      </c>
      <c r="H59" s="13">
        <f t="shared" ref="H59:I59" si="26">H60</f>
        <v>300</v>
      </c>
      <c r="I59" s="32">
        <f t="shared" si="26"/>
        <v>300</v>
      </c>
    </row>
    <row r="60" spans="1:9" ht="54" x14ac:dyDescent="0.3">
      <c r="A60" s="33" t="s">
        <v>36</v>
      </c>
      <c r="B60" s="11" t="s">
        <v>11</v>
      </c>
      <c r="C60" s="12" t="s">
        <v>13</v>
      </c>
      <c r="D60" s="12" t="s">
        <v>29</v>
      </c>
      <c r="E60" s="14" t="s">
        <v>63</v>
      </c>
      <c r="F60" s="14" t="s">
        <v>37</v>
      </c>
      <c r="G60" s="13">
        <f>G61</f>
        <v>300</v>
      </c>
      <c r="H60" s="13">
        <f t="shared" ref="H60:I60" si="27">H61</f>
        <v>300</v>
      </c>
      <c r="I60" s="32">
        <f t="shared" si="27"/>
        <v>300</v>
      </c>
    </row>
    <row r="61" spans="1:9" ht="54" x14ac:dyDescent="0.3">
      <c r="A61" s="33" t="s">
        <v>38</v>
      </c>
      <c r="B61" s="11" t="s">
        <v>11</v>
      </c>
      <c r="C61" s="12" t="s">
        <v>13</v>
      </c>
      <c r="D61" s="12" t="s">
        <v>29</v>
      </c>
      <c r="E61" s="14" t="s">
        <v>63</v>
      </c>
      <c r="F61" s="14" t="s">
        <v>39</v>
      </c>
      <c r="G61" s="13">
        <v>300</v>
      </c>
      <c r="H61" s="16">
        <v>300</v>
      </c>
      <c r="I61" s="32">
        <v>300</v>
      </c>
    </row>
    <row r="62" spans="1:9" s="1" customFormat="1" ht="17.399999999999999" x14ac:dyDescent="0.3">
      <c r="A62" s="26" t="s">
        <v>64</v>
      </c>
      <c r="B62" s="8" t="s">
        <v>11</v>
      </c>
      <c r="C62" s="9" t="s">
        <v>13</v>
      </c>
      <c r="D62" s="9" t="s">
        <v>65</v>
      </c>
      <c r="E62" s="9"/>
      <c r="F62" s="9"/>
      <c r="G62" s="10">
        <f>G63</f>
        <v>5000</v>
      </c>
      <c r="H62" s="10">
        <f t="shared" ref="H62:I62" si="28">H63</f>
        <v>5000</v>
      </c>
      <c r="I62" s="30">
        <f t="shared" si="28"/>
        <v>5000</v>
      </c>
    </row>
    <row r="63" spans="1:9" x14ac:dyDescent="0.3">
      <c r="A63" s="31" t="s">
        <v>66</v>
      </c>
      <c r="B63" s="11" t="s">
        <v>11</v>
      </c>
      <c r="C63" s="12" t="s">
        <v>13</v>
      </c>
      <c r="D63" s="12" t="s">
        <v>65</v>
      </c>
      <c r="E63" s="11" t="s">
        <v>67</v>
      </c>
      <c r="F63" s="11"/>
      <c r="G63" s="13">
        <f>G64</f>
        <v>5000</v>
      </c>
      <c r="H63" s="13">
        <f t="shared" ref="H63:I63" si="29">H64</f>
        <v>5000</v>
      </c>
      <c r="I63" s="32">
        <f t="shared" si="29"/>
        <v>5000</v>
      </c>
    </row>
    <row r="64" spans="1:9" x14ac:dyDescent="0.3">
      <c r="A64" s="33" t="s">
        <v>68</v>
      </c>
      <c r="B64" s="11" t="s">
        <v>11</v>
      </c>
      <c r="C64" s="12" t="s">
        <v>13</v>
      </c>
      <c r="D64" s="12" t="s">
        <v>65</v>
      </c>
      <c r="E64" s="14" t="s">
        <v>69</v>
      </c>
      <c r="F64" s="15"/>
      <c r="G64" s="13">
        <f>G65</f>
        <v>5000</v>
      </c>
      <c r="H64" s="13">
        <f t="shared" ref="H64:I64" si="30">H65</f>
        <v>5000</v>
      </c>
      <c r="I64" s="32">
        <f t="shared" si="30"/>
        <v>5000</v>
      </c>
    </row>
    <row r="65" spans="1:9" x14ac:dyDescent="0.3">
      <c r="A65" s="33" t="s">
        <v>42</v>
      </c>
      <c r="B65" s="11" t="s">
        <v>11</v>
      </c>
      <c r="C65" s="12" t="s">
        <v>13</v>
      </c>
      <c r="D65" s="12" t="s">
        <v>65</v>
      </c>
      <c r="E65" s="14" t="s">
        <v>69</v>
      </c>
      <c r="F65" s="14" t="s">
        <v>43</v>
      </c>
      <c r="G65" s="13">
        <f>G66</f>
        <v>5000</v>
      </c>
      <c r="H65" s="13">
        <f t="shared" ref="H65:I65" si="31">H66</f>
        <v>5000</v>
      </c>
      <c r="I65" s="32">
        <f t="shared" si="31"/>
        <v>5000</v>
      </c>
    </row>
    <row r="66" spans="1:9" x14ac:dyDescent="0.3">
      <c r="A66" s="33" t="s">
        <v>70</v>
      </c>
      <c r="B66" s="11" t="s">
        <v>11</v>
      </c>
      <c r="C66" s="12" t="s">
        <v>13</v>
      </c>
      <c r="D66" s="12" t="s">
        <v>65</v>
      </c>
      <c r="E66" s="14" t="s">
        <v>69</v>
      </c>
      <c r="F66" s="14" t="s">
        <v>71</v>
      </c>
      <c r="G66" s="13">
        <v>5000</v>
      </c>
      <c r="H66" s="16">
        <v>5000</v>
      </c>
      <c r="I66" s="32">
        <v>5000</v>
      </c>
    </row>
    <row r="67" spans="1:9" s="1" customFormat="1" ht="17.399999999999999" x14ac:dyDescent="0.3">
      <c r="A67" s="26" t="s">
        <v>72</v>
      </c>
      <c r="B67" s="8" t="s">
        <v>11</v>
      </c>
      <c r="C67" s="9" t="s">
        <v>13</v>
      </c>
      <c r="D67" s="9" t="s">
        <v>73</v>
      </c>
      <c r="E67" s="9"/>
      <c r="F67" s="9"/>
      <c r="G67" s="10">
        <f>G68+G80+G88+G119+G129</f>
        <v>348423.8</v>
      </c>
      <c r="H67" s="10">
        <f t="shared" ref="H67:I67" si="32">H68+H80+H88+H119+H129</f>
        <v>354037.554</v>
      </c>
      <c r="I67" s="30">
        <f t="shared" si="32"/>
        <v>255508.75399999999</v>
      </c>
    </row>
    <row r="68" spans="1:9" x14ac:dyDescent="0.3">
      <c r="A68" s="31" t="s">
        <v>74</v>
      </c>
      <c r="B68" s="11" t="s">
        <v>11</v>
      </c>
      <c r="C68" s="12" t="s">
        <v>13</v>
      </c>
      <c r="D68" s="12" t="s">
        <v>73</v>
      </c>
      <c r="E68" s="11" t="s">
        <v>75</v>
      </c>
      <c r="F68" s="11"/>
      <c r="G68" s="13">
        <f>G69</f>
        <v>9601.9</v>
      </c>
      <c r="H68" s="13">
        <f t="shared" ref="H68:I68" si="33">H69</f>
        <v>9597.9</v>
      </c>
      <c r="I68" s="32">
        <f t="shared" si="33"/>
        <v>9622.9</v>
      </c>
    </row>
    <row r="69" spans="1:9" x14ac:dyDescent="0.3">
      <c r="A69" s="33" t="s">
        <v>76</v>
      </c>
      <c r="B69" s="11" t="s">
        <v>11</v>
      </c>
      <c r="C69" s="12" t="s">
        <v>13</v>
      </c>
      <c r="D69" s="12" t="s">
        <v>73</v>
      </c>
      <c r="E69" s="14" t="s">
        <v>77</v>
      </c>
      <c r="F69" s="14"/>
      <c r="G69" s="13">
        <f>G70+G76</f>
        <v>9601.9</v>
      </c>
      <c r="H69" s="13">
        <f t="shared" ref="H69:I69" si="34">H70+H76</f>
        <v>9597.9</v>
      </c>
      <c r="I69" s="32">
        <f t="shared" si="34"/>
        <v>9622.9</v>
      </c>
    </row>
    <row r="70" spans="1:9" ht="72" x14ac:dyDescent="0.3">
      <c r="A70" s="33" t="s">
        <v>78</v>
      </c>
      <c r="B70" s="11" t="s">
        <v>11</v>
      </c>
      <c r="C70" s="12" t="s">
        <v>13</v>
      </c>
      <c r="D70" s="12" t="s">
        <v>73</v>
      </c>
      <c r="E70" s="14" t="s">
        <v>79</v>
      </c>
      <c r="F70" s="15"/>
      <c r="G70" s="13">
        <f>G71</f>
        <v>3409.9</v>
      </c>
      <c r="H70" s="13">
        <f t="shared" ref="H70:I70" si="35">H71</f>
        <v>3403.9</v>
      </c>
      <c r="I70" s="32">
        <f t="shared" si="35"/>
        <v>3403.9</v>
      </c>
    </row>
    <row r="71" spans="1:9" ht="36" x14ac:dyDescent="0.3">
      <c r="A71" s="33" t="s">
        <v>80</v>
      </c>
      <c r="B71" s="11" t="s">
        <v>11</v>
      </c>
      <c r="C71" s="12" t="s">
        <v>13</v>
      </c>
      <c r="D71" s="12" t="s">
        <v>73</v>
      </c>
      <c r="E71" s="14" t="s">
        <v>81</v>
      </c>
      <c r="F71" s="15"/>
      <c r="G71" s="13">
        <f>G72+G74</f>
        <v>3409.9</v>
      </c>
      <c r="H71" s="13">
        <f t="shared" ref="H71:I71" si="36">H72+H74</f>
        <v>3403.9</v>
      </c>
      <c r="I71" s="32">
        <f t="shared" si="36"/>
        <v>3403.9</v>
      </c>
    </row>
    <row r="72" spans="1:9" ht="108" x14ac:dyDescent="0.3">
      <c r="A72" s="33" t="s">
        <v>24</v>
      </c>
      <c r="B72" s="11" t="s">
        <v>11</v>
      </c>
      <c r="C72" s="12" t="s">
        <v>13</v>
      </c>
      <c r="D72" s="12" t="s">
        <v>73</v>
      </c>
      <c r="E72" s="14" t="s">
        <v>81</v>
      </c>
      <c r="F72" s="14" t="s">
        <v>25</v>
      </c>
      <c r="G72" s="13">
        <f>G73</f>
        <v>609.9</v>
      </c>
      <c r="H72" s="13">
        <f t="shared" ref="H72:I72" si="37">H73</f>
        <v>603.9</v>
      </c>
      <c r="I72" s="32">
        <f t="shared" si="37"/>
        <v>603.9</v>
      </c>
    </row>
    <row r="73" spans="1:9" ht="36" x14ac:dyDescent="0.3">
      <c r="A73" s="33" t="s">
        <v>26</v>
      </c>
      <c r="B73" s="11" t="s">
        <v>11</v>
      </c>
      <c r="C73" s="12" t="s">
        <v>13</v>
      </c>
      <c r="D73" s="12" t="s">
        <v>73</v>
      </c>
      <c r="E73" s="14" t="s">
        <v>81</v>
      </c>
      <c r="F73" s="14" t="s">
        <v>27</v>
      </c>
      <c r="G73" s="13">
        <v>609.9</v>
      </c>
      <c r="H73" s="16">
        <v>603.9</v>
      </c>
      <c r="I73" s="32">
        <v>603.9</v>
      </c>
    </row>
    <row r="74" spans="1:9" ht="54" x14ac:dyDescent="0.3">
      <c r="A74" s="33" t="s">
        <v>36</v>
      </c>
      <c r="B74" s="11" t="s">
        <v>11</v>
      </c>
      <c r="C74" s="12" t="s">
        <v>13</v>
      </c>
      <c r="D74" s="12" t="s">
        <v>73</v>
      </c>
      <c r="E74" s="14" t="s">
        <v>81</v>
      </c>
      <c r="F74" s="14" t="s">
        <v>37</v>
      </c>
      <c r="G74" s="13">
        <f>G75</f>
        <v>2800</v>
      </c>
      <c r="H74" s="13">
        <f t="shared" ref="H74:I74" si="38">H75</f>
        <v>2800</v>
      </c>
      <c r="I74" s="32">
        <f t="shared" si="38"/>
        <v>2800</v>
      </c>
    </row>
    <row r="75" spans="1:9" ht="54" x14ac:dyDescent="0.3">
      <c r="A75" s="33" t="s">
        <v>38</v>
      </c>
      <c r="B75" s="11" t="s">
        <v>11</v>
      </c>
      <c r="C75" s="12" t="s">
        <v>13</v>
      </c>
      <c r="D75" s="12" t="s">
        <v>73</v>
      </c>
      <c r="E75" s="14" t="s">
        <v>81</v>
      </c>
      <c r="F75" s="14" t="s">
        <v>39</v>
      </c>
      <c r="G75" s="13">
        <v>2800</v>
      </c>
      <c r="H75" s="16">
        <v>2800</v>
      </c>
      <c r="I75" s="32">
        <v>2800</v>
      </c>
    </row>
    <row r="76" spans="1:9" ht="108" x14ac:dyDescent="0.3">
      <c r="A76" s="33" t="s">
        <v>82</v>
      </c>
      <c r="B76" s="11" t="s">
        <v>11</v>
      </c>
      <c r="C76" s="12" t="s">
        <v>13</v>
      </c>
      <c r="D76" s="12" t="s">
        <v>73</v>
      </c>
      <c r="E76" s="14" t="s">
        <v>83</v>
      </c>
      <c r="F76" s="15"/>
      <c r="G76" s="13">
        <f>G77</f>
        <v>6192</v>
      </c>
      <c r="H76" s="13">
        <f t="shared" ref="H76:I76" si="39">H77</f>
        <v>6194</v>
      </c>
      <c r="I76" s="32">
        <f t="shared" si="39"/>
        <v>6219</v>
      </c>
    </row>
    <row r="77" spans="1:9" ht="108" x14ac:dyDescent="0.3">
      <c r="A77" s="33" t="s">
        <v>84</v>
      </c>
      <c r="B77" s="11" t="s">
        <v>11</v>
      </c>
      <c r="C77" s="12" t="s">
        <v>13</v>
      </c>
      <c r="D77" s="12" t="s">
        <v>73</v>
      </c>
      <c r="E77" s="14" t="s">
        <v>85</v>
      </c>
      <c r="F77" s="15"/>
      <c r="G77" s="13">
        <f>G78</f>
        <v>6192</v>
      </c>
      <c r="H77" s="13">
        <f t="shared" ref="H77:I77" si="40">H78</f>
        <v>6194</v>
      </c>
      <c r="I77" s="32">
        <f t="shared" si="40"/>
        <v>6219</v>
      </c>
    </row>
    <row r="78" spans="1:9" ht="108" x14ac:dyDescent="0.3">
      <c r="A78" s="33" t="s">
        <v>24</v>
      </c>
      <c r="B78" s="11" t="s">
        <v>11</v>
      </c>
      <c r="C78" s="12" t="s">
        <v>13</v>
      </c>
      <c r="D78" s="12" t="s">
        <v>73</v>
      </c>
      <c r="E78" s="14" t="s">
        <v>85</v>
      </c>
      <c r="F78" s="14" t="s">
        <v>25</v>
      </c>
      <c r="G78" s="13">
        <f>G79</f>
        <v>6192</v>
      </c>
      <c r="H78" s="13">
        <f t="shared" ref="H78:I78" si="41">H79</f>
        <v>6194</v>
      </c>
      <c r="I78" s="32">
        <f t="shared" si="41"/>
        <v>6219</v>
      </c>
    </row>
    <row r="79" spans="1:9" ht="36" x14ac:dyDescent="0.3">
      <c r="A79" s="33" t="s">
        <v>26</v>
      </c>
      <c r="B79" s="11" t="s">
        <v>11</v>
      </c>
      <c r="C79" s="12" t="s">
        <v>13</v>
      </c>
      <c r="D79" s="12" t="s">
        <v>73</v>
      </c>
      <c r="E79" s="14" t="s">
        <v>85</v>
      </c>
      <c r="F79" s="14" t="s">
        <v>27</v>
      </c>
      <c r="G79" s="13">
        <v>6192</v>
      </c>
      <c r="H79" s="16">
        <v>6194</v>
      </c>
      <c r="I79" s="32">
        <v>6219</v>
      </c>
    </row>
    <row r="80" spans="1:9" x14ac:dyDescent="0.3">
      <c r="A80" s="31" t="s">
        <v>86</v>
      </c>
      <c r="B80" s="11" t="s">
        <v>11</v>
      </c>
      <c r="C80" s="12" t="s">
        <v>13</v>
      </c>
      <c r="D80" s="12" t="s">
        <v>73</v>
      </c>
      <c r="E80" s="11" t="s">
        <v>87</v>
      </c>
      <c r="F80" s="11"/>
      <c r="G80" s="13">
        <f>G81</f>
        <v>8648</v>
      </c>
      <c r="H80" s="13">
        <f t="shared" ref="H80:I80" si="42">H81</f>
        <v>8648</v>
      </c>
      <c r="I80" s="32">
        <f t="shared" si="42"/>
        <v>8648</v>
      </c>
    </row>
    <row r="81" spans="1:9" x14ac:dyDescent="0.3">
      <c r="A81" s="33" t="s">
        <v>88</v>
      </c>
      <c r="B81" s="11" t="s">
        <v>11</v>
      </c>
      <c r="C81" s="12" t="s">
        <v>13</v>
      </c>
      <c r="D81" s="12" t="s">
        <v>73</v>
      </c>
      <c r="E81" s="14" t="s">
        <v>89</v>
      </c>
      <c r="F81" s="14"/>
      <c r="G81" s="13">
        <f>G82</f>
        <v>8648</v>
      </c>
      <c r="H81" s="13">
        <f t="shared" ref="H81:I81" si="43">H82</f>
        <v>8648</v>
      </c>
      <c r="I81" s="32">
        <f t="shared" si="43"/>
        <v>8648</v>
      </c>
    </row>
    <row r="82" spans="1:9" ht="126" x14ac:dyDescent="0.3">
      <c r="A82" s="33" t="s">
        <v>90</v>
      </c>
      <c r="B82" s="11" t="s">
        <v>11</v>
      </c>
      <c r="C82" s="12" t="s">
        <v>13</v>
      </c>
      <c r="D82" s="12" t="s">
        <v>73</v>
      </c>
      <c r="E82" s="14" t="s">
        <v>91</v>
      </c>
      <c r="F82" s="15"/>
      <c r="G82" s="13">
        <f>G83</f>
        <v>8648</v>
      </c>
      <c r="H82" s="13">
        <f t="shared" ref="H82:I82" si="44">H83</f>
        <v>8648</v>
      </c>
      <c r="I82" s="32">
        <f t="shared" si="44"/>
        <v>8648</v>
      </c>
    </row>
    <row r="83" spans="1:9" ht="108" x14ac:dyDescent="0.3">
      <c r="A83" s="33" t="s">
        <v>92</v>
      </c>
      <c r="B83" s="11" t="s">
        <v>11</v>
      </c>
      <c r="C83" s="12" t="s">
        <v>13</v>
      </c>
      <c r="D83" s="12" t="s">
        <v>73</v>
      </c>
      <c r="E83" s="14" t="s">
        <v>93</v>
      </c>
      <c r="F83" s="15"/>
      <c r="G83" s="13">
        <f>G84+G86</f>
        <v>8648</v>
      </c>
      <c r="H83" s="13">
        <f t="shared" ref="H83:I83" si="45">H84+H86</f>
        <v>8648</v>
      </c>
      <c r="I83" s="32">
        <f t="shared" si="45"/>
        <v>8648</v>
      </c>
    </row>
    <row r="84" spans="1:9" ht="108" x14ac:dyDescent="0.3">
      <c r="A84" s="33" t="s">
        <v>24</v>
      </c>
      <c r="B84" s="11" t="s">
        <v>11</v>
      </c>
      <c r="C84" s="12" t="s">
        <v>13</v>
      </c>
      <c r="D84" s="12" t="s">
        <v>73</v>
      </c>
      <c r="E84" s="14" t="s">
        <v>93</v>
      </c>
      <c r="F84" s="14" t="s">
        <v>25</v>
      </c>
      <c r="G84" s="13">
        <f>G85</f>
        <v>8248</v>
      </c>
      <c r="H84" s="13">
        <f t="shared" ref="H84:I84" si="46">H85</f>
        <v>8248</v>
      </c>
      <c r="I84" s="32">
        <f t="shared" si="46"/>
        <v>8248</v>
      </c>
    </row>
    <row r="85" spans="1:9" ht="36" x14ac:dyDescent="0.3">
      <c r="A85" s="33" t="s">
        <v>26</v>
      </c>
      <c r="B85" s="11" t="s">
        <v>11</v>
      </c>
      <c r="C85" s="12" t="s">
        <v>13</v>
      </c>
      <c r="D85" s="12" t="s">
        <v>73</v>
      </c>
      <c r="E85" s="14" t="s">
        <v>93</v>
      </c>
      <c r="F85" s="14" t="s">
        <v>27</v>
      </c>
      <c r="G85" s="13">
        <v>8248</v>
      </c>
      <c r="H85" s="16">
        <v>8248</v>
      </c>
      <c r="I85" s="32">
        <v>8248</v>
      </c>
    </row>
    <row r="86" spans="1:9" ht="54" x14ac:dyDescent="0.3">
      <c r="A86" s="33" t="s">
        <v>36</v>
      </c>
      <c r="B86" s="11" t="s">
        <v>11</v>
      </c>
      <c r="C86" s="12" t="s">
        <v>13</v>
      </c>
      <c r="D86" s="12" t="s">
        <v>73</v>
      </c>
      <c r="E86" s="14" t="s">
        <v>93</v>
      </c>
      <c r="F86" s="14" t="s">
        <v>37</v>
      </c>
      <c r="G86" s="13">
        <f>G87</f>
        <v>400</v>
      </c>
      <c r="H86" s="13">
        <f t="shared" ref="H86:I86" si="47">H87</f>
        <v>400</v>
      </c>
      <c r="I86" s="32">
        <f t="shared" si="47"/>
        <v>400</v>
      </c>
    </row>
    <row r="87" spans="1:9" ht="54" x14ac:dyDescent="0.3">
      <c r="A87" s="33" t="s">
        <v>38</v>
      </c>
      <c r="B87" s="11" t="s">
        <v>11</v>
      </c>
      <c r="C87" s="12" t="s">
        <v>13</v>
      </c>
      <c r="D87" s="12" t="s">
        <v>73</v>
      </c>
      <c r="E87" s="14" t="s">
        <v>93</v>
      </c>
      <c r="F87" s="14" t="s">
        <v>39</v>
      </c>
      <c r="G87" s="13">
        <v>400</v>
      </c>
      <c r="H87" s="16">
        <v>400</v>
      </c>
      <c r="I87" s="32">
        <v>400</v>
      </c>
    </row>
    <row r="88" spans="1:9" ht="36" x14ac:dyDescent="0.3">
      <c r="A88" s="31" t="s">
        <v>16</v>
      </c>
      <c r="B88" s="11" t="s">
        <v>11</v>
      </c>
      <c r="C88" s="12" t="s">
        <v>13</v>
      </c>
      <c r="D88" s="12" t="s">
        <v>73</v>
      </c>
      <c r="E88" s="11" t="s">
        <v>17</v>
      </c>
      <c r="F88" s="11"/>
      <c r="G88" s="13">
        <f>G89+G100</f>
        <v>196846.9</v>
      </c>
      <c r="H88" s="13">
        <f t="shared" ref="H88:I88" si="48">H89+H100</f>
        <v>207787.65400000001</v>
      </c>
      <c r="I88" s="32">
        <f t="shared" si="48"/>
        <v>107498.85399999999</v>
      </c>
    </row>
    <row r="89" spans="1:9" ht="36" x14ac:dyDescent="0.3">
      <c r="A89" s="33" t="s">
        <v>94</v>
      </c>
      <c r="B89" s="11" t="s">
        <v>11</v>
      </c>
      <c r="C89" s="12" t="s">
        <v>13</v>
      </c>
      <c r="D89" s="12" t="s">
        <v>73</v>
      </c>
      <c r="E89" s="14" t="s">
        <v>95</v>
      </c>
      <c r="F89" s="14"/>
      <c r="G89" s="13">
        <f>G90+G94</f>
        <v>38353</v>
      </c>
      <c r="H89" s="13">
        <f t="shared" ref="H89:I89" si="49">H90+H94</f>
        <v>20005</v>
      </c>
      <c r="I89" s="32">
        <f t="shared" si="49"/>
        <v>20005</v>
      </c>
    </row>
    <row r="90" spans="1:9" ht="72" x14ac:dyDescent="0.3">
      <c r="A90" s="33" t="s">
        <v>96</v>
      </c>
      <c r="B90" s="11" t="s">
        <v>11</v>
      </c>
      <c r="C90" s="12" t="s">
        <v>13</v>
      </c>
      <c r="D90" s="12" t="s">
        <v>73</v>
      </c>
      <c r="E90" s="14" t="s">
        <v>97</v>
      </c>
      <c r="F90" s="15"/>
      <c r="G90" s="13">
        <f>G91</f>
        <v>20005</v>
      </c>
      <c r="H90" s="13">
        <f t="shared" ref="H90:I90" si="50">H91</f>
        <v>20005</v>
      </c>
      <c r="I90" s="32">
        <f t="shared" si="50"/>
        <v>20005</v>
      </c>
    </row>
    <row r="91" spans="1:9" ht="54" x14ac:dyDescent="0.3">
      <c r="A91" s="33" t="s">
        <v>98</v>
      </c>
      <c r="B91" s="11" t="s">
        <v>11</v>
      </c>
      <c r="C91" s="12" t="s">
        <v>13</v>
      </c>
      <c r="D91" s="12" t="s">
        <v>73</v>
      </c>
      <c r="E91" s="14" t="s">
        <v>99</v>
      </c>
      <c r="F91" s="15"/>
      <c r="G91" s="13">
        <f>G92</f>
        <v>20005</v>
      </c>
      <c r="H91" s="13">
        <f t="shared" ref="H91:I91" si="51">H92</f>
        <v>20005</v>
      </c>
      <c r="I91" s="32">
        <f t="shared" si="51"/>
        <v>20005</v>
      </c>
    </row>
    <row r="92" spans="1:9" ht="54" x14ac:dyDescent="0.3">
      <c r="A92" s="33" t="s">
        <v>36</v>
      </c>
      <c r="B92" s="11" t="s">
        <v>11</v>
      </c>
      <c r="C92" s="12" t="s">
        <v>13</v>
      </c>
      <c r="D92" s="12" t="s">
        <v>73</v>
      </c>
      <c r="E92" s="14" t="s">
        <v>99</v>
      </c>
      <c r="F92" s="14" t="s">
        <v>37</v>
      </c>
      <c r="G92" s="13">
        <f>G93</f>
        <v>20005</v>
      </c>
      <c r="H92" s="13">
        <f t="shared" ref="H92:I92" si="52">H93</f>
        <v>20005</v>
      </c>
      <c r="I92" s="32">
        <f t="shared" si="52"/>
        <v>20005</v>
      </c>
    </row>
    <row r="93" spans="1:9" ht="54" x14ac:dyDescent="0.3">
      <c r="A93" s="33" t="s">
        <v>38</v>
      </c>
      <c r="B93" s="11" t="s">
        <v>11</v>
      </c>
      <c r="C93" s="12" t="s">
        <v>13</v>
      </c>
      <c r="D93" s="12" t="s">
        <v>73</v>
      </c>
      <c r="E93" s="14" t="s">
        <v>99</v>
      </c>
      <c r="F93" s="14" t="s">
        <v>39</v>
      </c>
      <c r="G93" s="13">
        <v>20005</v>
      </c>
      <c r="H93" s="16">
        <v>20005</v>
      </c>
      <c r="I93" s="32">
        <v>20005</v>
      </c>
    </row>
    <row r="94" spans="1:9" ht="54" x14ac:dyDescent="0.3">
      <c r="A94" s="33" t="s">
        <v>100</v>
      </c>
      <c r="B94" s="11" t="s">
        <v>11</v>
      </c>
      <c r="C94" s="12" t="s">
        <v>13</v>
      </c>
      <c r="D94" s="12" t="s">
        <v>73</v>
      </c>
      <c r="E94" s="14" t="s">
        <v>101</v>
      </c>
      <c r="F94" s="15"/>
      <c r="G94" s="13">
        <f>G95</f>
        <v>18348</v>
      </c>
      <c r="H94" s="13">
        <f t="shared" ref="H94:I94" si="53">H95</f>
        <v>0</v>
      </c>
      <c r="I94" s="32">
        <f t="shared" si="53"/>
        <v>0</v>
      </c>
    </row>
    <row r="95" spans="1:9" ht="54" x14ac:dyDescent="0.3">
      <c r="A95" s="33" t="s">
        <v>102</v>
      </c>
      <c r="B95" s="11" t="s">
        <v>11</v>
      </c>
      <c r="C95" s="12" t="s">
        <v>13</v>
      </c>
      <c r="D95" s="12" t="s">
        <v>73</v>
      </c>
      <c r="E95" s="14" t="s">
        <v>103</v>
      </c>
      <c r="F95" s="15"/>
      <c r="G95" s="13">
        <f>G96+G98</f>
        <v>18348</v>
      </c>
      <c r="H95" s="13">
        <f t="shared" ref="H95:I95" si="54">H96+H98</f>
        <v>0</v>
      </c>
      <c r="I95" s="32">
        <f t="shared" si="54"/>
        <v>0</v>
      </c>
    </row>
    <row r="96" spans="1:9" ht="108" x14ac:dyDescent="0.3">
      <c r="A96" s="33" t="s">
        <v>24</v>
      </c>
      <c r="B96" s="11" t="s">
        <v>11</v>
      </c>
      <c r="C96" s="12" t="s">
        <v>13</v>
      </c>
      <c r="D96" s="12" t="s">
        <v>73</v>
      </c>
      <c r="E96" s="14" t="s">
        <v>103</v>
      </c>
      <c r="F96" s="14" t="s">
        <v>25</v>
      </c>
      <c r="G96" s="13">
        <f>G97</f>
        <v>18248</v>
      </c>
      <c r="H96" s="13">
        <f t="shared" ref="H96:I96" si="55">H97</f>
        <v>0</v>
      </c>
      <c r="I96" s="32">
        <f t="shared" si="55"/>
        <v>0</v>
      </c>
    </row>
    <row r="97" spans="1:9" ht="36" x14ac:dyDescent="0.3">
      <c r="A97" s="33" t="s">
        <v>26</v>
      </c>
      <c r="B97" s="11" t="s">
        <v>11</v>
      </c>
      <c r="C97" s="12" t="s">
        <v>13</v>
      </c>
      <c r="D97" s="12" t="s">
        <v>73</v>
      </c>
      <c r="E97" s="14" t="s">
        <v>103</v>
      </c>
      <c r="F97" s="14" t="s">
        <v>27</v>
      </c>
      <c r="G97" s="13">
        <v>18248</v>
      </c>
      <c r="H97" s="16">
        <v>0</v>
      </c>
      <c r="I97" s="32">
        <v>0</v>
      </c>
    </row>
    <row r="98" spans="1:9" ht="54" x14ac:dyDescent="0.3">
      <c r="A98" s="33" t="s">
        <v>36</v>
      </c>
      <c r="B98" s="11" t="s">
        <v>11</v>
      </c>
      <c r="C98" s="12" t="s">
        <v>13</v>
      </c>
      <c r="D98" s="12" t="s">
        <v>73</v>
      </c>
      <c r="E98" s="14" t="s">
        <v>103</v>
      </c>
      <c r="F98" s="14" t="s">
        <v>37</v>
      </c>
      <c r="G98" s="13">
        <f>G99</f>
        <v>100</v>
      </c>
      <c r="H98" s="13">
        <f t="shared" ref="H98:I98" si="56">H99</f>
        <v>0</v>
      </c>
      <c r="I98" s="32">
        <f t="shared" si="56"/>
        <v>0</v>
      </c>
    </row>
    <row r="99" spans="1:9" ht="54" x14ac:dyDescent="0.3">
      <c r="A99" s="33" t="s">
        <v>38</v>
      </c>
      <c r="B99" s="11" t="s">
        <v>11</v>
      </c>
      <c r="C99" s="12" t="s">
        <v>13</v>
      </c>
      <c r="D99" s="12" t="s">
        <v>73</v>
      </c>
      <c r="E99" s="14" t="s">
        <v>103</v>
      </c>
      <c r="F99" s="14" t="s">
        <v>39</v>
      </c>
      <c r="G99" s="13">
        <v>100</v>
      </c>
      <c r="H99" s="16">
        <v>0</v>
      </c>
      <c r="I99" s="32">
        <v>0</v>
      </c>
    </row>
    <row r="100" spans="1:9" x14ac:dyDescent="0.3">
      <c r="A100" s="33" t="s">
        <v>18</v>
      </c>
      <c r="B100" s="11" t="s">
        <v>11</v>
      </c>
      <c r="C100" s="12" t="s">
        <v>13</v>
      </c>
      <c r="D100" s="12" t="s">
        <v>73</v>
      </c>
      <c r="E100" s="14" t="s">
        <v>19</v>
      </c>
      <c r="F100" s="14"/>
      <c r="G100" s="13">
        <f>G101</f>
        <v>158493.9</v>
      </c>
      <c r="H100" s="13">
        <f t="shared" ref="H100:I100" si="57">H101</f>
        <v>187782.65400000001</v>
      </c>
      <c r="I100" s="32">
        <f t="shared" si="57"/>
        <v>87493.853999999992</v>
      </c>
    </row>
    <row r="101" spans="1:9" ht="54" x14ac:dyDescent="0.3">
      <c r="A101" s="33" t="s">
        <v>20</v>
      </c>
      <c r="B101" s="11" t="s">
        <v>11</v>
      </c>
      <c r="C101" s="12" t="s">
        <v>13</v>
      </c>
      <c r="D101" s="12" t="s">
        <v>73</v>
      </c>
      <c r="E101" s="14" t="s">
        <v>21</v>
      </c>
      <c r="F101" s="15"/>
      <c r="G101" s="13">
        <f>G102+G105+G112</f>
        <v>158493.9</v>
      </c>
      <c r="H101" s="13">
        <f t="shared" ref="H101:I101" si="58">H102+H105+H112</f>
        <v>187782.65400000001</v>
      </c>
      <c r="I101" s="32">
        <f t="shared" si="58"/>
        <v>87493.853999999992</v>
      </c>
    </row>
    <row r="102" spans="1:9" x14ac:dyDescent="0.3">
      <c r="A102" s="33" t="s">
        <v>40</v>
      </c>
      <c r="B102" s="11" t="s">
        <v>11</v>
      </c>
      <c r="C102" s="12" t="s">
        <v>13</v>
      </c>
      <c r="D102" s="12" t="s">
        <v>73</v>
      </c>
      <c r="E102" s="14" t="s">
        <v>41</v>
      </c>
      <c r="F102" s="15"/>
      <c r="G102" s="13">
        <f>G103</f>
        <v>90000</v>
      </c>
      <c r="H102" s="13">
        <f t="shared" ref="H102:I102" si="59">H103</f>
        <v>106288.8</v>
      </c>
      <c r="I102" s="32">
        <f t="shared" si="59"/>
        <v>5000</v>
      </c>
    </row>
    <row r="103" spans="1:9" x14ac:dyDescent="0.3">
      <c r="A103" s="33" t="s">
        <v>42</v>
      </c>
      <c r="B103" s="11" t="s">
        <v>11</v>
      </c>
      <c r="C103" s="12" t="s">
        <v>13</v>
      </c>
      <c r="D103" s="12" t="s">
        <v>73</v>
      </c>
      <c r="E103" s="14" t="s">
        <v>41</v>
      </c>
      <c r="F103" s="14" t="s">
        <v>43</v>
      </c>
      <c r="G103" s="13">
        <f>G104</f>
        <v>90000</v>
      </c>
      <c r="H103" s="13">
        <f t="shared" ref="H103:I103" si="60">H104</f>
        <v>106288.8</v>
      </c>
      <c r="I103" s="32">
        <f t="shared" si="60"/>
        <v>5000</v>
      </c>
    </row>
    <row r="104" spans="1:9" x14ac:dyDescent="0.3">
      <c r="A104" s="33" t="s">
        <v>104</v>
      </c>
      <c r="B104" s="11" t="s">
        <v>11</v>
      </c>
      <c r="C104" s="12" t="s">
        <v>13</v>
      </c>
      <c r="D104" s="12" t="s">
        <v>73</v>
      </c>
      <c r="E104" s="14" t="s">
        <v>41</v>
      </c>
      <c r="F104" s="14" t="s">
        <v>105</v>
      </c>
      <c r="G104" s="13">
        <v>90000</v>
      </c>
      <c r="H104" s="16">
        <v>106288.8</v>
      </c>
      <c r="I104" s="32">
        <v>5000</v>
      </c>
    </row>
    <row r="105" spans="1:9" ht="72" x14ac:dyDescent="0.3">
      <c r="A105" s="33" t="s">
        <v>106</v>
      </c>
      <c r="B105" s="11" t="s">
        <v>11</v>
      </c>
      <c r="C105" s="12" t="s">
        <v>13</v>
      </c>
      <c r="D105" s="12" t="s">
        <v>73</v>
      </c>
      <c r="E105" s="14" t="s">
        <v>107</v>
      </c>
      <c r="F105" s="15"/>
      <c r="G105" s="13">
        <f>G106+G108+G110</f>
        <v>14493.9</v>
      </c>
      <c r="H105" s="13">
        <f t="shared" ref="H105:I105" si="61">H106+H108+H110</f>
        <v>12493.853999999999</v>
      </c>
      <c r="I105" s="32">
        <f t="shared" si="61"/>
        <v>12493.853999999999</v>
      </c>
    </row>
    <row r="106" spans="1:9" ht="108" x14ac:dyDescent="0.3">
      <c r="A106" s="33" t="s">
        <v>24</v>
      </c>
      <c r="B106" s="11" t="s">
        <v>11</v>
      </c>
      <c r="C106" s="12" t="s">
        <v>13</v>
      </c>
      <c r="D106" s="12" t="s">
        <v>73</v>
      </c>
      <c r="E106" s="14" t="s">
        <v>107</v>
      </c>
      <c r="F106" s="14" t="s">
        <v>25</v>
      </c>
      <c r="G106" s="13">
        <f>G107</f>
        <v>12709.9</v>
      </c>
      <c r="H106" s="13">
        <f t="shared" ref="H106:I106" si="62">H107</f>
        <v>10709.853999999999</v>
      </c>
      <c r="I106" s="32">
        <f t="shared" si="62"/>
        <v>10709.853999999999</v>
      </c>
    </row>
    <row r="107" spans="1:9" ht="36" x14ac:dyDescent="0.3">
      <c r="A107" s="33" t="s">
        <v>108</v>
      </c>
      <c r="B107" s="11" t="s">
        <v>11</v>
      </c>
      <c r="C107" s="12" t="s">
        <v>13</v>
      </c>
      <c r="D107" s="12" t="s">
        <v>73</v>
      </c>
      <c r="E107" s="14" t="s">
        <v>107</v>
      </c>
      <c r="F107" s="14" t="s">
        <v>109</v>
      </c>
      <c r="G107" s="13">
        <v>12709.9</v>
      </c>
      <c r="H107" s="16">
        <v>10709.853999999999</v>
      </c>
      <c r="I107" s="32">
        <v>10709.853999999999</v>
      </c>
    </row>
    <row r="108" spans="1:9" ht="54" x14ac:dyDescent="0.3">
      <c r="A108" s="33" t="s">
        <v>36</v>
      </c>
      <c r="B108" s="11" t="s">
        <v>11</v>
      </c>
      <c r="C108" s="12" t="s">
        <v>13</v>
      </c>
      <c r="D108" s="12" t="s">
        <v>73</v>
      </c>
      <c r="E108" s="14" t="s">
        <v>107</v>
      </c>
      <c r="F108" s="14" t="s">
        <v>37</v>
      </c>
      <c r="G108" s="13">
        <f>G109</f>
        <v>1783</v>
      </c>
      <c r="H108" s="13">
        <f t="shared" ref="H108:I108" si="63">H109</f>
        <v>1783</v>
      </c>
      <c r="I108" s="32">
        <f t="shared" si="63"/>
        <v>1783</v>
      </c>
    </row>
    <row r="109" spans="1:9" ht="54" x14ac:dyDescent="0.3">
      <c r="A109" s="33" t="s">
        <v>38</v>
      </c>
      <c r="B109" s="11" t="s">
        <v>11</v>
      </c>
      <c r="C109" s="12" t="s">
        <v>13</v>
      </c>
      <c r="D109" s="12" t="s">
        <v>73</v>
      </c>
      <c r="E109" s="14" t="s">
        <v>107</v>
      </c>
      <c r="F109" s="14" t="s">
        <v>39</v>
      </c>
      <c r="G109" s="13">
        <v>1783</v>
      </c>
      <c r="H109" s="16">
        <v>1783</v>
      </c>
      <c r="I109" s="32">
        <v>1783</v>
      </c>
    </row>
    <row r="110" spans="1:9" x14ac:dyDescent="0.3">
      <c r="A110" s="33" t="s">
        <v>42</v>
      </c>
      <c r="B110" s="11" t="s">
        <v>11</v>
      </c>
      <c r="C110" s="12" t="s">
        <v>13</v>
      </c>
      <c r="D110" s="12" t="s">
        <v>73</v>
      </c>
      <c r="E110" s="14" t="s">
        <v>107</v>
      </c>
      <c r="F110" s="14" t="s">
        <v>43</v>
      </c>
      <c r="G110" s="13">
        <f>G111</f>
        <v>1</v>
      </c>
      <c r="H110" s="13">
        <f t="shared" ref="H110:I110" si="64">H111</f>
        <v>1</v>
      </c>
      <c r="I110" s="32">
        <f t="shared" si="64"/>
        <v>1</v>
      </c>
    </row>
    <row r="111" spans="1:9" x14ac:dyDescent="0.3">
      <c r="A111" s="33" t="s">
        <v>44</v>
      </c>
      <c r="B111" s="11" t="s">
        <v>11</v>
      </c>
      <c r="C111" s="12" t="s">
        <v>13</v>
      </c>
      <c r="D111" s="12" t="s">
        <v>73</v>
      </c>
      <c r="E111" s="14" t="s">
        <v>107</v>
      </c>
      <c r="F111" s="14" t="s">
        <v>45</v>
      </c>
      <c r="G111" s="13">
        <v>1</v>
      </c>
      <c r="H111" s="16">
        <v>1</v>
      </c>
      <c r="I111" s="32">
        <v>1</v>
      </c>
    </row>
    <row r="112" spans="1:9" ht="72" x14ac:dyDescent="0.3">
      <c r="A112" s="33" t="s">
        <v>106</v>
      </c>
      <c r="B112" s="11" t="s">
        <v>11</v>
      </c>
      <c r="C112" s="12" t="s">
        <v>13</v>
      </c>
      <c r="D112" s="12" t="s">
        <v>73</v>
      </c>
      <c r="E112" s="14" t="s">
        <v>110</v>
      </c>
      <c r="F112" s="15"/>
      <c r="G112" s="13">
        <f>G113+G115+G117</f>
        <v>54000</v>
      </c>
      <c r="H112" s="13">
        <f t="shared" ref="H112:I112" si="65">H113+H115+H117</f>
        <v>69000</v>
      </c>
      <c r="I112" s="32">
        <f t="shared" si="65"/>
        <v>70000</v>
      </c>
    </row>
    <row r="113" spans="1:9" ht="108" x14ac:dyDescent="0.3">
      <c r="A113" s="33" t="s">
        <v>24</v>
      </c>
      <c r="B113" s="11" t="s">
        <v>11</v>
      </c>
      <c r="C113" s="12" t="s">
        <v>13</v>
      </c>
      <c r="D113" s="12" t="s">
        <v>73</v>
      </c>
      <c r="E113" s="14" t="s">
        <v>110</v>
      </c>
      <c r="F113" s="14" t="s">
        <v>25</v>
      </c>
      <c r="G113" s="13">
        <f>G114</f>
        <v>35952.699999999997</v>
      </c>
      <c r="H113" s="13">
        <f t="shared" ref="H113:I113" si="66">H114</f>
        <v>45952.7</v>
      </c>
      <c r="I113" s="32">
        <f t="shared" si="66"/>
        <v>46952.7</v>
      </c>
    </row>
    <row r="114" spans="1:9" ht="36" x14ac:dyDescent="0.3">
      <c r="A114" s="33" t="s">
        <v>108</v>
      </c>
      <c r="B114" s="11" t="s">
        <v>11</v>
      </c>
      <c r="C114" s="12" t="s">
        <v>13</v>
      </c>
      <c r="D114" s="12" t="s">
        <v>73</v>
      </c>
      <c r="E114" s="14" t="s">
        <v>110</v>
      </c>
      <c r="F114" s="14" t="s">
        <v>109</v>
      </c>
      <c r="G114" s="13">
        <v>35952.699999999997</v>
      </c>
      <c r="H114" s="16">
        <v>45952.7</v>
      </c>
      <c r="I114" s="32">
        <v>46952.7</v>
      </c>
    </row>
    <row r="115" spans="1:9" ht="54" x14ac:dyDescent="0.3">
      <c r="A115" s="33" t="s">
        <v>36</v>
      </c>
      <c r="B115" s="11" t="s">
        <v>11</v>
      </c>
      <c r="C115" s="12" t="s">
        <v>13</v>
      </c>
      <c r="D115" s="12" t="s">
        <v>73</v>
      </c>
      <c r="E115" s="14" t="s">
        <v>110</v>
      </c>
      <c r="F115" s="14" t="s">
        <v>37</v>
      </c>
      <c r="G115" s="13">
        <f>G116</f>
        <v>17597.3</v>
      </c>
      <c r="H115" s="13">
        <f t="shared" ref="H115:I115" si="67">H116</f>
        <v>22597.3</v>
      </c>
      <c r="I115" s="32">
        <f t="shared" si="67"/>
        <v>22597.3</v>
      </c>
    </row>
    <row r="116" spans="1:9" ht="54" x14ac:dyDescent="0.3">
      <c r="A116" s="33" t="s">
        <v>38</v>
      </c>
      <c r="B116" s="11" t="s">
        <v>11</v>
      </c>
      <c r="C116" s="12" t="s">
        <v>13</v>
      </c>
      <c r="D116" s="12" t="s">
        <v>73</v>
      </c>
      <c r="E116" s="14" t="s">
        <v>110</v>
      </c>
      <c r="F116" s="14" t="s">
        <v>39</v>
      </c>
      <c r="G116" s="13">
        <v>17597.3</v>
      </c>
      <c r="H116" s="16">
        <v>22597.3</v>
      </c>
      <c r="I116" s="32">
        <v>22597.3</v>
      </c>
    </row>
    <row r="117" spans="1:9" x14ac:dyDescent="0.3">
      <c r="A117" s="33" t="s">
        <v>42</v>
      </c>
      <c r="B117" s="11" t="s">
        <v>11</v>
      </c>
      <c r="C117" s="12" t="s">
        <v>13</v>
      </c>
      <c r="D117" s="12" t="s">
        <v>73</v>
      </c>
      <c r="E117" s="14" t="s">
        <v>110</v>
      </c>
      <c r="F117" s="14" t="s">
        <v>43</v>
      </c>
      <c r="G117" s="13">
        <f>G118</f>
        <v>450</v>
      </c>
      <c r="H117" s="13">
        <f t="shared" ref="H117:I117" si="68">H118</f>
        <v>450</v>
      </c>
      <c r="I117" s="32">
        <f t="shared" si="68"/>
        <v>450</v>
      </c>
    </row>
    <row r="118" spans="1:9" x14ac:dyDescent="0.3">
      <c r="A118" s="33" t="s">
        <v>44</v>
      </c>
      <c r="B118" s="11" t="s">
        <v>11</v>
      </c>
      <c r="C118" s="12" t="s">
        <v>13</v>
      </c>
      <c r="D118" s="12" t="s">
        <v>73</v>
      </c>
      <c r="E118" s="14" t="s">
        <v>110</v>
      </c>
      <c r="F118" s="14" t="s">
        <v>45</v>
      </c>
      <c r="G118" s="13">
        <v>450</v>
      </c>
      <c r="H118" s="16">
        <v>450</v>
      </c>
      <c r="I118" s="32">
        <v>450</v>
      </c>
    </row>
    <row r="119" spans="1:9" ht="90" x14ac:dyDescent="0.3">
      <c r="A119" s="31" t="s">
        <v>111</v>
      </c>
      <c r="B119" s="11" t="s">
        <v>11</v>
      </c>
      <c r="C119" s="12" t="s">
        <v>13</v>
      </c>
      <c r="D119" s="12" t="s">
        <v>73</v>
      </c>
      <c r="E119" s="11" t="s">
        <v>112</v>
      </c>
      <c r="F119" s="11"/>
      <c r="G119" s="13">
        <f>G120</f>
        <v>1723</v>
      </c>
      <c r="H119" s="13">
        <f t="shared" ref="H119:I119" si="69">H120</f>
        <v>4</v>
      </c>
      <c r="I119" s="32">
        <f t="shared" si="69"/>
        <v>1739</v>
      </c>
    </row>
    <row r="120" spans="1:9" x14ac:dyDescent="0.3">
      <c r="A120" s="33" t="s">
        <v>18</v>
      </c>
      <c r="B120" s="11" t="s">
        <v>11</v>
      </c>
      <c r="C120" s="12" t="s">
        <v>13</v>
      </c>
      <c r="D120" s="12" t="s">
        <v>73</v>
      </c>
      <c r="E120" s="14" t="s">
        <v>113</v>
      </c>
      <c r="F120" s="14"/>
      <c r="G120" s="13">
        <f>G121+G125</f>
        <v>1723</v>
      </c>
      <c r="H120" s="13">
        <f t="shared" ref="H120:I120" si="70">H121+H125</f>
        <v>4</v>
      </c>
      <c r="I120" s="32">
        <f t="shared" si="70"/>
        <v>1739</v>
      </c>
    </row>
    <row r="121" spans="1:9" ht="72" x14ac:dyDescent="0.3">
      <c r="A121" s="33" t="s">
        <v>114</v>
      </c>
      <c r="B121" s="11" t="s">
        <v>11</v>
      </c>
      <c r="C121" s="12" t="s">
        <v>13</v>
      </c>
      <c r="D121" s="12" t="s">
        <v>73</v>
      </c>
      <c r="E121" s="14" t="s">
        <v>115</v>
      </c>
      <c r="F121" s="15"/>
      <c r="G121" s="13">
        <f>G122</f>
        <v>3</v>
      </c>
      <c r="H121" s="13">
        <f t="shared" ref="H121:I121" si="71">H122</f>
        <v>4</v>
      </c>
      <c r="I121" s="32">
        <f t="shared" si="71"/>
        <v>1739</v>
      </c>
    </row>
    <row r="122" spans="1:9" ht="54" x14ac:dyDescent="0.3">
      <c r="A122" s="33" t="s">
        <v>116</v>
      </c>
      <c r="B122" s="11" t="s">
        <v>11</v>
      </c>
      <c r="C122" s="12" t="s">
        <v>13</v>
      </c>
      <c r="D122" s="12" t="s">
        <v>73</v>
      </c>
      <c r="E122" s="14" t="s">
        <v>117</v>
      </c>
      <c r="F122" s="15"/>
      <c r="G122" s="13">
        <f>G123</f>
        <v>3</v>
      </c>
      <c r="H122" s="13">
        <f t="shared" ref="H122:I122" si="72">H123</f>
        <v>4</v>
      </c>
      <c r="I122" s="32">
        <f t="shared" si="72"/>
        <v>1739</v>
      </c>
    </row>
    <row r="123" spans="1:9" ht="54" x14ac:dyDescent="0.3">
      <c r="A123" s="33" t="s">
        <v>36</v>
      </c>
      <c r="B123" s="11" t="s">
        <v>11</v>
      </c>
      <c r="C123" s="12" t="s">
        <v>13</v>
      </c>
      <c r="D123" s="12" t="s">
        <v>73</v>
      </c>
      <c r="E123" s="14" t="s">
        <v>117</v>
      </c>
      <c r="F123" s="14" t="s">
        <v>37</v>
      </c>
      <c r="G123" s="13">
        <f>G124</f>
        <v>3</v>
      </c>
      <c r="H123" s="13">
        <f t="shared" ref="H123:I123" si="73">H124</f>
        <v>4</v>
      </c>
      <c r="I123" s="32">
        <f t="shared" si="73"/>
        <v>1739</v>
      </c>
    </row>
    <row r="124" spans="1:9" ht="54" x14ac:dyDescent="0.3">
      <c r="A124" s="33" t="s">
        <v>38</v>
      </c>
      <c r="B124" s="11" t="s">
        <v>11</v>
      </c>
      <c r="C124" s="12" t="s">
        <v>13</v>
      </c>
      <c r="D124" s="12" t="s">
        <v>73</v>
      </c>
      <c r="E124" s="14" t="s">
        <v>117</v>
      </c>
      <c r="F124" s="14" t="s">
        <v>39</v>
      </c>
      <c r="G124" s="13">
        <v>3</v>
      </c>
      <c r="H124" s="16">
        <v>4</v>
      </c>
      <c r="I124" s="32">
        <v>1739</v>
      </c>
    </row>
    <row r="125" spans="1:9" ht="54" x14ac:dyDescent="0.3">
      <c r="A125" s="33" t="s">
        <v>118</v>
      </c>
      <c r="B125" s="11" t="s">
        <v>11</v>
      </c>
      <c r="C125" s="12" t="s">
        <v>13</v>
      </c>
      <c r="D125" s="12" t="s">
        <v>73</v>
      </c>
      <c r="E125" s="14" t="s">
        <v>119</v>
      </c>
      <c r="F125" s="15"/>
      <c r="G125" s="13">
        <f>G126</f>
        <v>1720</v>
      </c>
      <c r="H125" s="13">
        <f t="shared" ref="H125:I125" si="74">H126</f>
        <v>0</v>
      </c>
      <c r="I125" s="32">
        <f t="shared" si="74"/>
        <v>0</v>
      </c>
    </row>
    <row r="126" spans="1:9" ht="36" x14ac:dyDescent="0.3">
      <c r="A126" s="33" t="s">
        <v>120</v>
      </c>
      <c r="B126" s="11" t="s">
        <v>11</v>
      </c>
      <c r="C126" s="12" t="s">
        <v>13</v>
      </c>
      <c r="D126" s="12" t="s">
        <v>73</v>
      </c>
      <c r="E126" s="14" t="s">
        <v>121</v>
      </c>
      <c r="F126" s="15"/>
      <c r="G126" s="13">
        <f>G127</f>
        <v>1720</v>
      </c>
      <c r="H126" s="13">
        <f t="shared" ref="H126:I126" si="75">H127</f>
        <v>0</v>
      </c>
      <c r="I126" s="32">
        <f t="shared" si="75"/>
        <v>0</v>
      </c>
    </row>
    <row r="127" spans="1:9" ht="54" x14ac:dyDescent="0.3">
      <c r="A127" s="33" t="s">
        <v>36</v>
      </c>
      <c r="B127" s="11" t="s">
        <v>11</v>
      </c>
      <c r="C127" s="12" t="s">
        <v>13</v>
      </c>
      <c r="D127" s="12" t="s">
        <v>73</v>
      </c>
      <c r="E127" s="14" t="s">
        <v>121</v>
      </c>
      <c r="F127" s="14" t="s">
        <v>37</v>
      </c>
      <c r="G127" s="13">
        <f>G128</f>
        <v>1720</v>
      </c>
      <c r="H127" s="13">
        <f t="shared" ref="H127:I127" si="76">H128</f>
        <v>0</v>
      </c>
      <c r="I127" s="32">
        <f t="shared" si="76"/>
        <v>0</v>
      </c>
    </row>
    <row r="128" spans="1:9" ht="54" x14ac:dyDescent="0.3">
      <c r="A128" s="33" t="s">
        <v>38</v>
      </c>
      <c r="B128" s="11" t="s">
        <v>11</v>
      </c>
      <c r="C128" s="12" t="s">
        <v>13</v>
      </c>
      <c r="D128" s="12" t="s">
        <v>73</v>
      </c>
      <c r="E128" s="14" t="s">
        <v>121</v>
      </c>
      <c r="F128" s="14" t="s">
        <v>39</v>
      </c>
      <c r="G128" s="13">
        <v>1720</v>
      </c>
      <c r="H128" s="16">
        <v>0</v>
      </c>
      <c r="I128" s="32">
        <v>0</v>
      </c>
    </row>
    <row r="129" spans="1:9" ht="36" x14ac:dyDescent="0.3">
      <c r="A129" s="31" t="s">
        <v>48</v>
      </c>
      <c r="B129" s="11" t="s">
        <v>11</v>
      </c>
      <c r="C129" s="12" t="s">
        <v>13</v>
      </c>
      <c r="D129" s="12" t="s">
        <v>73</v>
      </c>
      <c r="E129" s="11" t="s">
        <v>49</v>
      </c>
      <c r="F129" s="11"/>
      <c r="G129" s="13">
        <f>G130</f>
        <v>131604</v>
      </c>
      <c r="H129" s="13">
        <f t="shared" ref="H129:I129" si="77">H130</f>
        <v>128000</v>
      </c>
      <c r="I129" s="32">
        <f t="shared" si="77"/>
        <v>128000</v>
      </c>
    </row>
    <row r="130" spans="1:9" ht="126" x14ac:dyDescent="0.3">
      <c r="A130" s="33" t="s">
        <v>122</v>
      </c>
      <c r="B130" s="11" t="s">
        <v>11</v>
      </c>
      <c r="C130" s="12" t="s">
        <v>13</v>
      </c>
      <c r="D130" s="12" t="s">
        <v>73</v>
      </c>
      <c r="E130" s="14" t="s">
        <v>123</v>
      </c>
      <c r="F130" s="14"/>
      <c r="G130" s="13">
        <f>G131+G138</f>
        <v>131604</v>
      </c>
      <c r="H130" s="13">
        <f t="shared" ref="H130:I130" si="78">H131+H138</f>
        <v>128000</v>
      </c>
      <c r="I130" s="32">
        <f t="shared" si="78"/>
        <v>128000</v>
      </c>
    </row>
    <row r="131" spans="1:9" ht="72" x14ac:dyDescent="0.3">
      <c r="A131" s="33" t="s">
        <v>124</v>
      </c>
      <c r="B131" s="11" t="s">
        <v>11</v>
      </c>
      <c r="C131" s="12" t="s">
        <v>13</v>
      </c>
      <c r="D131" s="12" t="s">
        <v>73</v>
      </c>
      <c r="E131" s="14" t="s">
        <v>125</v>
      </c>
      <c r="F131" s="15"/>
      <c r="G131" s="13">
        <f>G132+G135</f>
        <v>129678</v>
      </c>
      <c r="H131" s="13">
        <f t="shared" ref="H131:I131" si="79">H132+H135</f>
        <v>128000</v>
      </c>
      <c r="I131" s="32">
        <f t="shared" si="79"/>
        <v>128000</v>
      </c>
    </row>
    <row r="132" spans="1:9" ht="72" x14ac:dyDescent="0.3">
      <c r="A132" s="33" t="s">
        <v>126</v>
      </c>
      <c r="B132" s="11" t="s">
        <v>11</v>
      </c>
      <c r="C132" s="12" t="s">
        <v>13</v>
      </c>
      <c r="D132" s="12" t="s">
        <v>73</v>
      </c>
      <c r="E132" s="14" t="s">
        <v>127</v>
      </c>
      <c r="F132" s="15"/>
      <c r="G132" s="13">
        <f>G133</f>
        <v>127539</v>
      </c>
      <c r="H132" s="13">
        <f t="shared" ref="H132:I132" si="80">H133</f>
        <v>128000</v>
      </c>
      <c r="I132" s="32">
        <f t="shared" si="80"/>
        <v>128000</v>
      </c>
    </row>
    <row r="133" spans="1:9" ht="54" x14ac:dyDescent="0.3">
      <c r="A133" s="33" t="s">
        <v>128</v>
      </c>
      <c r="B133" s="11" t="s">
        <v>11</v>
      </c>
      <c r="C133" s="12" t="s">
        <v>13</v>
      </c>
      <c r="D133" s="12" t="s">
        <v>73</v>
      </c>
      <c r="E133" s="14" t="s">
        <v>127</v>
      </c>
      <c r="F133" s="14" t="s">
        <v>129</v>
      </c>
      <c r="G133" s="13">
        <f>G134</f>
        <v>127539</v>
      </c>
      <c r="H133" s="13">
        <f t="shared" ref="H133:I133" si="81">H134</f>
        <v>128000</v>
      </c>
      <c r="I133" s="32">
        <f t="shared" si="81"/>
        <v>128000</v>
      </c>
    </row>
    <row r="134" spans="1:9" x14ac:dyDescent="0.3">
      <c r="A134" s="33" t="s">
        <v>130</v>
      </c>
      <c r="B134" s="11" t="s">
        <v>11</v>
      </c>
      <c r="C134" s="12" t="s">
        <v>13</v>
      </c>
      <c r="D134" s="12" t="s">
        <v>73</v>
      </c>
      <c r="E134" s="14" t="s">
        <v>127</v>
      </c>
      <c r="F134" s="14" t="s">
        <v>131</v>
      </c>
      <c r="G134" s="13">
        <v>127539</v>
      </c>
      <c r="H134" s="16">
        <v>128000</v>
      </c>
      <c r="I134" s="32">
        <v>128000</v>
      </c>
    </row>
    <row r="135" spans="1:9" ht="162" x14ac:dyDescent="0.3">
      <c r="A135" s="33" t="s">
        <v>132</v>
      </c>
      <c r="B135" s="11" t="s">
        <v>11</v>
      </c>
      <c r="C135" s="12" t="s">
        <v>13</v>
      </c>
      <c r="D135" s="12" t="s">
        <v>73</v>
      </c>
      <c r="E135" s="14" t="s">
        <v>133</v>
      </c>
      <c r="F135" s="15"/>
      <c r="G135" s="13">
        <f>G136</f>
        <v>2139</v>
      </c>
      <c r="H135" s="13">
        <f t="shared" ref="H135:I135" si="82">H136</f>
        <v>0</v>
      </c>
      <c r="I135" s="32">
        <f t="shared" si="82"/>
        <v>0</v>
      </c>
    </row>
    <row r="136" spans="1:9" ht="54" x14ac:dyDescent="0.3">
      <c r="A136" s="33" t="s">
        <v>128</v>
      </c>
      <c r="B136" s="11" t="s">
        <v>11</v>
      </c>
      <c r="C136" s="12" t="s">
        <v>13</v>
      </c>
      <c r="D136" s="12" t="s">
        <v>73</v>
      </c>
      <c r="E136" s="14" t="s">
        <v>133</v>
      </c>
      <c r="F136" s="14" t="s">
        <v>129</v>
      </c>
      <c r="G136" s="13">
        <f>G137</f>
        <v>2139</v>
      </c>
      <c r="H136" s="13">
        <f t="shared" ref="H136:I136" si="83">H137</f>
        <v>0</v>
      </c>
      <c r="I136" s="32">
        <f t="shared" si="83"/>
        <v>0</v>
      </c>
    </row>
    <row r="137" spans="1:9" x14ac:dyDescent="0.3">
      <c r="A137" s="33" t="s">
        <v>130</v>
      </c>
      <c r="B137" s="11" t="s">
        <v>11</v>
      </c>
      <c r="C137" s="12" t="s">
        <v>13</v>
      </c>
      <c r="D137" s="12" t="s">
        <v>73</v>
      </c>
      <c r="E137" s="14" t="s">
        <v>133</v>
      </c>
      <c r="F137" s="14" t="s">
        <v>131</v>
      </c>
      <c r="G137" s="13">
        <v>2139</v>
      </c>
      <c r="H137" s="16">
        <v>0</v>
      </c>
      <c r="I137" s="32">
        <v>0</v>
      </c>
    </row>
    <row r="138" spans="1:9" ht="108" x14ac:dyDescent="0.3">
      <c r="A138" s="33" t="s">
        <v>134</v>
      </c>
      <c r="B138" s="11" t="s">
        <v>11</v>
      </c>
      <c r="C138" s="12" t="s">
        <v>13</v>
      </c>
      <c r="D138" s="12" t="s">
        <v>73</v>
      </c>
      <c r="E138" s="14" t="s">
        <v>135</v>
      </c>
      <c r="F138" s="15"/>
      <c r="G138" s="13">
        <f>G139</f>
        <v>1926</v>
      </c>
      <c r="H138" s="13">
        <f t="shared" ref="H138:I138" si="84">H139</f>
        <v>0</v>
      </c>
      <c r="I138" s="32">
        <f t="shared" si="84"/>
        <v>0</v>
      </c>
    </row>
    <row r="139" spans="1:9" ht="180" x14ac:dyDescent="0.3">
      <c r="A139" s="33" t="s">
        <v>136</v>
      </c>
      <c r="B139" s="11" t="s">
        <v>11</v>
      </c>
      <c r="C139" s="12" t="s">
        <v>13</v>
      </c>
      <c r="D139" s="12" t="s">
        <v>73</v>
      </c>
      <c r="E139" s="14" t="s">
        <v>137</v>
      </c>
      <c r="F139" s="15"/>
      <c r="G139" s="13">
        <f>G140</f>
        <v>1926</v>
      </c>
      <c r="H139" s="13">
        <f t="shared" ref="H139:I139" si="85">H140</f>
        <v>0</v>
      </c>
      <c r="I139" s="32">
        <f t="shared" si="85"/>
        <v>0</v>
      </c>
    </row>
    <row r="140" spans="1:9" ht="54" x14ac:dyDescent="0.3">
      <c r="A140" s="33" t="s">
        <v>128</v>
      </c>
      <c r="B140" s="11" t="s">
        <v>11</v>
      </c>
      <c r="C140" s="12" t="s">
        <v>13</v>
      </c>
      <c r="D140" s="12" t="s">
        <v>73</v>
      </c>
      <c r="E140" s="14" t="s">
        <v>137</v>
      </c>
      <c r="F140" s="14" t="s">
        <v>129</v>
      </c>
      <c r="G140" s="13">
        <f>G141</f>
        <v>1926</v>
      </c>
      <c r="H140" s="13">
        <f t="shared" ref="H140:I140" si="86">H141</f>
        <v>0</v>
      </c>
      <c r="I140" s="32">
        <f t="shared" si="86"/>
        <v>0</v>
      </c>
    </row>
    <row r="141" spans="1:9" x14ac:dyDescent="0.3">
      <c r="A141" s="33" t="s">
        <v>130</v>
      </c>
      <c r="B141" s="11" t="s">
        <v>11</v>
      </c>
      <c r="C141" s="12" t="s">
        <v>13</v>
      </c>
      <c r="D141" s="12" t="s">
        <v>73</v>
      </c>
      <c r="E141" s="14" t="s">
        <v>137</v>
      </c>
      <c r="F141" s="14" t="s">
        <v>131</v>
      </c>
      <c r="G141" s="13">
        <v>1926</v>
      </c>
      <c r="H141" s="16">
        <v>0</v>
      </c>
      <c r="I141" s="32">
        <v>0</v>
      </c>
    </row>
    <row r="142" spans="1:9" s="1" customFormat="1" ht="17.399999999999999" x14ac:dyDescent="0.3">
      <c r="A142" s="26" t="s">
        <v>138</v>
      </c>
      <c r="B142" s="8" t="s">
        <v>11</v>
      </c>
      <c r="C142" s="9" t="s">
        <v>15</v>
      </c>
      <c r="D142" s="9"/>
      <c r="E142" s="9"/>
      <c r="F142" s="9"/>
      <c r="G142" s="10">
        <f t="shared" ref="G142:G148" si="87">G143</f>
        <v>900</v>
      </c>
      <c r="H142" s="10">
        <f t="shared" ref="H142:I142" si="88">H143</f>
        <v>900</v>
      </c>
      <c r="I142" s="30">
        <f t="shared" si="88"/>
        <v>900</v>
      </c>
    </row>
    <row r="143" spans="1:9" s="1" customFormat="1" ht="17.399999999999999" x14ac:dyDescent="0.3">
      <c r="A143" s="26" t="s">
        <v>139</v>
      </c>
      <c r="B143" s="8" t="s">
        <v>11</v>
      </c>
      <c r="C143" s="9" t="s">
        <v>15</v>
      </c>
      <c r="D143" s="9" t="s">
        <v>29</v>
      </c>
      <c r="E143" s="9"/>
      <c r="F143" s="9"/>
      <c r="G143" s="10">
        <f t="shared" si="87"/>
        <v>900</v>
      </c>
      <c r="H143" s="10">
        <f t="shared" ref="H143:I143" si="89">H144</f>
        <v>900</v>
      </c>
      <c r="I143" s="30">
        <f t="shared" si="89"/>
        <v>900</v>
      </c>
    </row>
    <row r="144" spans="1:9" ht="36" x14ac:dyDescent="0.3">
      <c r="A144" s="31" t="s">
        <v>16</v>
      </c>
      <c r="B144" s="11" t="s">
        <v>11</v>
      </c>
      <c r="C144" s="12" t="s">
        <v>15</v>
      </c>
      <c r="D144" s="12" t="s">
        <v>29</v>
      </c>
      <c r="E144" s="11" t="s">
        <v>17</v>
      </c>
      <c r="F144" s="11"/>
      <c r="G144" s="13">
        <f t="shared" si="87"/>
        <v>900</v>
      </c>
      <c r="H144" s="13">
        <f t="shared" ref="H144:I144" si="90">H145</f>
        <v>900</v>
      </c>
      <c r="I144" s="32">
        <f t="shared" si="90"/>
        <v>900</v>
      </c>
    </row>
    <row r="145" spans="1:9" x14ac:dyDescent="0.3">
      <c r="A145" s="33" t="s">
        <v>18</v>
      </c>
      <c r="B145" s="11" t="s">
        <v>11</v>
      </c>
      <c r="C145" s="12" t="s">
        <v>15</v>
      </c>
      <c r="D145" s="12" t="s">
        <v>29</v>
      </c>
      <c r="E145" s="14" t="s">
        <v>19</v>
      </c>
      <c r="F145" s="14"/>
      <c r="G145" s="13">
        <f t="shared" si="87"/>
        <v>900</v>
      </c>
      <c r="H145" s="13">
        <f t="shared" ref="H145:I145" si="91">H146</f>
        <v>900</v>
      </c>
      <c r="I145" s="32">
        <f t="shared" si="91"/>
        <v>900</v>
      </c>
    </row>
    <row r="146" spans="1:9" ht="54" x14ac:dyDescent="0.3">
      <c r="A146" s="33" t="s">
        <v>20</v>
      </c>
      <c r="B146" s="11" t="s">
        <v>11</v>
      </c>
      <c r="C146" s="12" t="s">
        <v>15</v>
      </c>
      <c r="D146" s="12" t="s">
        <v>29</v>
      </c>
      <c r="E146" s="14" t="s">
        <v>21</v>
      </c>
      <c r="F146" s="15"/>
      <c r="G146" s="13">
        <f t="shared" si="87"/>
        <v>900</v>
      </c>
      <c r="H146" s="13">
        <f t="shared" ref="H146:I146" si="92">H147</f>
        <v>900</v>
      </c>
      <c r="I146" s="32">
        <f t="shared" si="92"/>
        <v>900</v>
      </c>
    </row>
    <row r="147" spans="1:9" ht="36" x14ac:dyDescent="0.3">
      <c r="A147" s="33" t="s">
        <v>140</v>
      </c>
      <c r="B147" s="11" t="s">
        <v>11</v>
      </c>
      <c r="C147" s="12" t="s">
        <v>15</v>
      </c>
      <c r="D147" s="12" t="s">
        <v>29</v>
      </c>
      <c r="E147" s="14" t="s">
        <v>141</v>
      </c>
      <c r="F147" s="15"/>
      <c r="G147" s="13">
        <f t="shared" si="87"/>
        <v>900</v>
      </c>
      <c r="H147" s="13">
        <f t="shared" ref="H147:I147" si="93">H148</f>
        <v>900</v>
      </c>
      <c r="I147" s="32">
        <f t="shared" si="93"/>
        <v>900</v>
      </c>
    </row>
    <row r="148" spans="1:9" ht="54" x14ac:dyDescent="0.3">
      <c r="A148" s="33" t="s">
        <v>36</v>
      </c>
      <c r="B148" s="11" t="s">
        <v>11</v>
      </c>
      <c r="C148" s="12" t="s">
        <v>15</v>
      </c>
      <c r="D148" s="12" t="s">
        <v>29</v>
      </c>
      <c r="E148" s="14" t="s">
        <v>141</v>
      </c>
      <c r="F148" s="14" t="s">
        <v>37</v>
      </c>
      <c r="G148" s="13">
        <f t="shared" si="87"/>
        <v>900</v>
      </c>
      <c r="H148" s="13">
        <f t="shared" ref="H148:I148" si="94">H149</f>
        <v>900</v>
      </c>
      <c r="I148" s="32">
        <f t="shared" si="94"/>
        <v>900</v>
      </c>
    </row>
    <row r="149" spans="1:9" ht="54" x14ac:dyDescent="0.3">
      <c r="A149" s="33" t="s">
        <v>38</v>
      </c>
      <c r="B149" s="11" t="s">
        <v>11</v>
      </c>
      <c r="C149" s="12" t="s">
        <v>15</v>
      </c>
      <c r="D149" s="12" t="s">
        <v>29</v>
      </c>
      <c r="E149" s="14" t="s">
        <v>141</v>
      </c>
      <c r="F149" s="14" t="s">
        <v>39</v>
      </c>
      <c r="G149" s="13">
        <v>900</v>
      </c>
      <c r="H149" s="16">
        <v>900</v>
      </c>
      <c r="I149" s="32">
        <v>900</v>
      </c>
    </row>
    <row r="150" spans="1:9" s="1" customFormat="1" ht="34.799999999999997" x14ac:dyDescent="0.3">
      <c r="A150" s="26" t="s">
        <v>142</v>
      </c>
      <c r="B150" s="8" t="s">
        <v>11</v>
      </c>
      <c r="C150" s="9" t="s">
        <v>143</v>
      </c>
      <c r="D150" s="9"/>
      <c r="E150" s="9"/>
      <c r="F150" s="9"/>
      <c r="G150" s="10">
        <f>G151+G175</f>
        <v>74244.899999999994</v>
      </c>
      <c r="H150" s="10">
        <f t="shared" ref="H150:I150" si="95">H151+H175</f>
        <v>70894.899999999994</v>
      </c>
      <c r="I150" s="30">
        <f t="shared" si="95"/>
        <v>70894.899999999994</v>
      </c>
    </row>
    <row r="151" spans="1:9" s="1" customFormat="1" ht="69.599999999999994" x14ac:dyDescent="0.3">
      <c r="A151" s="26" t="s">
        <v>144</v>
      </c>
      <c r="B151" s="8" t="s">
        <v>11</v>
      </c>
      <c r="C151" s="9" t="s">
        <v>143</v>
      </c>
      <c r="D151" s="9" t="s">
        <v>145</v>
      </c>
      <c r="E151" s="9"/>
      <c r="F151" s="9"/>
      <c r="G151" s="10">
        <f>G152</f>
        <v>40895.899999999994</v>
      </c>
      <c r="H151" s="10">
        <f t="shared" ref="H151:I151" si="96">H152</f>
        <v>37545.899999999994</v>
      </c>
      <c r="I151" s="30">
        <f t="shared" si="96"/>
        <v>37545.899999999994</v>
      </c>
    </row>
    <row r="152" spans="1:9" ht="54" x14ac:dyDescent="0.3">
      <c r="A152" s="31" t="s">
        <v>146</v>
      </c>
      <c r="B152" s="11" t="s">
        <v>11</v>
      </c>
      <c r="C152" s="12" t="s">
        <v>143</v>
      </c>
      <c r="D152" s="12" t="s">
        <v>145</v>
      </c>
      <c r="E152" s="11" t="s">
        <v>147</v>
      </c>
      <c r="F152" s="11"/>
      <c r="G152" s="13">
        <f>G153+G165+G170</f>
        <v>40895.899999999994</v>
      </c>
      <c r="H152" s="13">
        <f t="shared" ref="H152:I152" si="97">H153+H165+H170</f>
        <v>37545.899999999994</v>
      </c>
      <c r="I152" s="32">
        <f t="shared" si="97"/>
        <v>37545.899999999994</v>
      </c>
    </row>
    <row r="153" spans="1:9" ht="72" x14ac:dyDescent="0.3">
      <c r="A153" s="33" t="s">
        <v>148</v>
      </c>
      <c r="B153" s="11" t="s">
        <v>11</v>
      </c>
      <c r="C153" s="12" t="s">
        <v>143</v>
      </c>
      <c r="D153" s="12" t="s">
        <v>145</v>
      </c>
      <c r="E153" s="14" t="s">
        <v>149</v>
      </c>
      <c r="F153" s="14"/>
      <c r="G153" s="13">
        <f>G154</f>
        <v>35475.899999999994</v>
      </c>
      <c r="H153" s="13">
        <f t="shared" ref="H153:I153" si="98">H154</f>
        <v>35475.899999999994</v>
      </c>
      <c r="I153" s="32">
        <f t="shared" si="98"/>
        <v>35475.899999999994</v>
      </c>
    </row>
    <row r="154" spans="1:9" ht="90" x14ac:dyDescent="0.3">
      <c r="A154" s="33" t="s">
        <v>150</v>
      </c>
      <c r="B154" s="11" t="s">
        <v>11</v>
      </c>
      <c r="C154" s="12" t="s">
        <v>143</v>
      </c>
      <c r="D154" s="12" t="s">
        <v>145</v>
      </c>
      <c r="E154" s="14" t="s">
        <v>151</v>
      </c>
      <c r="F154" s="15"/>
      <c r="G154" s="13">
        <f>G155+G158</f>
        <v>35475.899999999994</v>
      </c>
      <c r="H154" s="13">
        <f t="shared" ref="H154:I154" si="99">H155+H158</f>
        <v>35475.899999999994</v>
      </c>
      <c r="I154" s="32">
        <f t="shared" si="99"/>
        <v>35475.899999999994</v>
      </c>
    </row>
    <row r="155" spans="1:9" ht="54" x14ac:dyDescent="0.3">
      <c r="A155" s="33" t="s">
        <v>152</v>
      </c>
      <c r="B155" s="11" t="s">
        <v>11</v>
      </c>
      <c r="C155" s="12" t="s">
        <v>143</v>
      </c>
      <c r="D155" s="12" t="s">
        <v>145</v>
      </c>
      <c r="E155" s="14" t="s">
        <v>153</v>
      </c>
      <c r="F155" s="15"/>
      <c r="G155" s="13">
        <f>G156</f>
        <v>5003</v>
      </c>
      <c r="H155" s="13">
        <f t="shared" ref="H155:I155" si="100">H156</f>
        <v>5003</v>
      </c>
      <c r="I155" s="32">
        <f t="shared" si="100"/>
        <v>5003</v>
      </c>
    </row>
    <row r="156" spans="1:9" ht="54" x14ac:dyDescent="0.3">
      <c r="A156" s="33" t="s">
        <v>36</v>
      </c>
      <c r="B156" s="11" t="s">
        <v>11</v>
      </c>
      <c r="C156" s="12" t="s">
        <v>143</v>
      </c>
      <c r="D156" s="12" t="s">
        <v>145</v>
      </c>
      <c r="E156" s="14" t="s">
        <v>153</v>
      </c>
      <c r="F156" s="14" t="s">
        <v>37</v>
      </c>
      <c r="G156" s="13">
        <f>G157</f>
        <v>5003</v>
      </c>
      <c r="H156" s="13">
        <f t="shared" ref="H156:I156" si="101">H157</f>
        <v>5003</v>
      </c>
      <c r="I156" s="32">
        <f t="shared" si="101"/>
        <v>5003</v>
      </c>
    </row>
    <row r="157" spans="1:9" ht="54" x14ac:dyDescent="0.3">
      <c r="A157" s="33" t="s">
        <v>38</v>
      </c>
      <c r="B157" s="11" t="s">
        <v>11</v>
      </c>
      <c r="C157" s="12" t="s">
        <v>143</v>
      </c>
      <c r="D157" s="12" t="s">
        <v>145</v>
      </c>
      <c r="E157" s="14" t="s">
        <v>153</v>
      </c>
      <c r="F157" s="14" t="s">
        <v>39</v>
      </c>
      <c r="G157" s="13">
        <v>5003</v>
      </c>
      <c r="H157" s="16">
        <v>5003</v>
      </c>
      <c r="I157" s="32">
        <v>5003</v>
      </c>
    </row>
    <row r="158" spans="1:9" ht="36" x14ac:dyDescent="0.3">
      <c r="A158" s="33" t="s">
        <v>154</v>
      </c>
      <c r="B158" s="11" t="s">
        <v>11</v>
      </c>
      <c r="C158" s="12" t="s">
        <v>143</v>
      </c>
      <c r="D158" s="12" t="s">
        <v>145</v>
      </c>
      <c r="E158" s="14" t="s">
        <v>155</v>
      </c>
      <c r="F158" s="15"/>
      <c r="G158" s="13">
        <f>G159+G161+G163</f>
        <v>30472.899999999998</v>
      </c>
      <c r="H158" s="13">
        <f t="shared" ref="H158:I158" si="102">H159+H161+H163</f>
        <v>30472.899999999998</v>
      </c>
      <c r="I158" s="32">
        <f t="shared" si="102"/>
        <v>30472.899999999998</v>
      </c>
    </row>
    <row r="159" spans="1:9" ht="108" x14ac:dyDescent="0.3">
      <c r="A159" s="33" t="s">
        <v>24</v>
      </c>
      <c r="B159" s="11" t="s">
        <v>11</v>
      </c>
      <c r="C159" s="12" t="s">
        <v>143</v>
      </c>
      <c r="D159" s="12" t="s">
        <v>145</v>
      </c>
      <c r="E159" s="14" t="s">
        <v>155</v>
      </c>
      <c r="F159" s="14" t="s">
        <v>25</v>
      </c>
      <c r="G159" s="13">
        <f>G160</f>
        <v>26084.1</v>
      </c>
      <c r="H159" s="13">
        <f t="shared" ref="H159:I159" si="103">H160</f>
        <v>26084.1</v>
      </c>
      <c r="I159" s="32">
        <f t="shared" si="103"/>
        <v>26084.1</v>
      </c>
    </row>
    <row r="160" spans="1:9" ht="36" x14ac:dyDescent="0.3">
      <c r="A160" s="33" t="s">
        <v>108</v>
      </c>
      <c r="B160" s="11" t="s">
        <v>11</v>
      </c>
      <c r="C160" s="12" t="s">
        <v>143</v>
      </c>
      <c r="D160" s="12" t="s">
        <v>145</v>
      </c>
      <c r="E160" s="14" t="s">
        <v>155</v>
      </c>
      <c r="F160" s="14" t="s">
        <v>109</v>
      </c>
      <c r="G160" s="13">
        <v>26084.1</v>
      </c>
      <c r="H160" s="16">
        <v>26084.1</v>
      </c>
      <c r="I160" s="32">
        <v>26084.1</v>
      </c>
    </row>
    <row r="161" spans="1:9" ht="54" x14ac:dyDescent="0.3">
      <c r="A161" s="33" t="s">
        <v>36</v>
      </c>
      <c r="B161" s="11" t="s">
        <v>11</v>
      </c>
      <c r="C161" s="12" t="s">
        <v>143</v>
      </c>
      <c r="D161" s="12" t="s">
        <v>145</v>
      </c>
      <c r="E161" s="14" t="s">
        <v>155</v>
      </c>
      <c r="F161" s="14" t="s">
        <v>37</v>
      </c>
      <c r="G161" s="13">
        <f>G162</f>
        <v>4170.8</v>
      </c>
      <c r="H161" s="13">
        <f t="shared" ref="H161:I161" si="104">H162</f>
        <v>4170.8</v>
      </c>
      <c r="I161" s="32">
        <f t="shared" si="104"/>
        <v>4170.8</v>
      </c>
    </row>
    <row r="162" spans="1:9" ht="54" x14ac:dyDescent="0.3">
      <c r="A162" s="33" t="s">
        <v>38</v>
      </c>
      <c r="B162" s="11" t="s">
        <v>11</v>
      </c>
      <c r="C162" s="12" t="s">
        <v>143</v>
      </c>
      <c r="D162" s="12" t="s">
        <v>145</v>
      </c>
      <c r="E162" s="14" t="s">
        <v>155</v>
      </c>
      <c r="F162" s="14" t="s">
        <v>39</v>
      </c>
      <c r="G162" s="13">
        <v>4170.8</v>
      </c>
      <c r="H162" s="16">
        <v>4170.8</v>
      </c>
      <c r="I162" s="32">
        <v>4170.8</v>
      </c>
    </row>
    <row r="163" spans="1:9" x14ac:dyDescent="0.3">
      <c r="A163" s="33" t="s">
        <v>42</v>
      </c>
      <c r="B163" s="11" t="s">
        <v>11</v>
      </c>
      <c r="C163" s="12" t="s">
        <v>143</v>
      </c>
      <c r="D163" s="12" t="s">
        <v>145</v>
      </c>
      <c r="E163" s="14" t="s">
        <v>155</v>
      </c>
      <c r="F163" s="14" t="s">
        <v>43</v>
      </c>
      <c r="G163" s="13">
        <f>G164</f>
        <v>218</v>
      </c>
      <c r="H163" s="13">
        <f t="shared" ref="H163:I163" si="105">H164</f>
        <v>218</v>
      </c>
      <c r="I163" s="32">
        <f t="shared" si="105"/>
        <v>218</v>
      </c>
    </row>
    <row r="164" spans="1:9" x14ac:dyDescent="0.3">
      <c r="A164" s="33" t="s">
        <v>44</v>
      </c>
      <c r="B164" s="11" t="s">
        <v>11</v>
      </c>
      <c r="C164" s="12" t="s">
        <v>143</v>
      </c>
      <c r="D164" s="12" t="s">
        <v>145</v>
      </c>
      <c r="E164" s="14" t="s">
        <v>155</v>
      </c>
      <c r="F164" s="14" t="s">
        <v>45</v>
      </c>
      <c r="G164" s="13">
        <v>218</v>
      </c>
      <c r="H164" s="16">
        <v>218</v>
      </c>
      <c r="I164" s="32">
        <v>218</v>
      </c>
    </row>
    <row r="165" spans="1:9" ht="72" x14ac:dyDescent="0.3">
      <c r="A165" s="33" t="s">
        <v>156</v>
      </c>
      <c r="B165" s="11" t="s">
        <v>11</v>
      </c>
      <c r="C165" s="12" t="s">
        <v>143</v>
      </c>
      <c r="D165" s="12" t="s">
        <v>145</v>
      </c>
      <c r="E165" s="14" t="s">
        <v>157</v>
      </c>
      <c r="F165" s="14"/>
      <c r="G165" s="13">
        <f>G166</f>
        <v>4790</v>
      </c>
      <c r="H165" s="13">
        <f t="shared" ref="H165:I165" si="106">H166</f>
        <v>1440</v>
      </c>
      <c r="I165" s="32">
        <f t="shared" si="106"/>
        <v>1440</v>
      </c>
    </row>
    <row r="166" spans="1:9" ht="144" x14ac:dyDescent="0.3">
      <c r="A166" s="33" t="s">
        <v>158</v>
      </c>
      <c r="B166" s="11" t="s">
        <v>11</v>
      </c>
      <c r="C166" s="12" t="s">
        <v>143</v>
      </c>
      <c r="D166" s="12" t="s">
        <v>145</v>
      </c>
      <c r="E166" s="14" t="s">
        <v>159</v>
      </c>
      <c r="F166" s="15"/>
      <c r="G166" s="13">
        <f>G167</f>
        <v>4790</v>
      </c>
      <c r="H166" s="13">
        <f t="shared" ref="H166:I166" si="107">H167</f>
        <v>1440</v>
      </c>
      <c r="I166" s="32">
        <f t="shared" si="107"/>
        <v>1440</v>
      </c>
    </row>
    <row r="167" spans="1:9" ht="72" x14ac:dyDescent="0.3">
      <c r="A167" s="33" t="s">
        <v>160</v>
      </c>
      <c r="B167" s="11" t="s">
        <v>11</v>
      </c>
      <c r="C167" s="12" t="s">
        <v>143</v>
      </c>
      <c r="D167" s="12" t="s">
        <v>145</v>
      </c>
      <c r="E167" s="14" t="s">
        <v>161</v>
      </c>
      <c r="F167" s="15"/>
      <c r="G167" s="13">
        <f>G168</f>
        <v>4790</v>
      </c>
      <c r="H167" s="13">
        <f t="shared" ref="H167:I167" si="108">H168</f>
        <v>1440</v>
      </c>
      <c r="I167" s="32">
        <f t="shared" si="108"/>
        <v>1440</v>
      </c>
    </row>
    <row r="168" spans="1:9" ht="54" x14ac:dyDescent="0.3">
      <c r="A168" s="33" t="s">
        <v>36</v>
      </c>
      <c r="B168" s="11" t="s">
        <v>11</v>
      </c>
      <c r="C168" s="12" t="s">
        <v>143</v>
      </c>
      <c r="D168" s="12" t="s">
        <v>145</v>
      </c>
      <c r="E168" s="14" t="s">
        <v>161</v>
      </c>
      <c r="F168" s="14" t="s">
        <v>37</v>
      </c>
      <c r="G168" s="13">
        <f>G169</f>
        <v>4790</v>
      </c>
      <c r="H168" s="13">
        <f t="shared" ref="H168:I168" si="109">H169</f>
        <v>1440</v>
      </c>
      <c r="I168" s="32">
        <f t="shared" si="109"/>
        <v>1440</v>
      </c>
    </row>
    <row r="169" spans="1:9" ht="54" x14ac:dyDescent="0.3">
      <c r="A169" s="33" t="s">
        <v>38</v>
      </c>
      <c r="B169" s="11" t="s">
        <v>11</v>
      </c>
      <c r="C169" s="12" t="s">
        <v>143</v>
      </c>
      <c r="D169" s="12" t="s">
        <v>145</v>
      </c>
      <c r="E169" s="14" t="s">
        <v>161</v>
      </c>
      <c r="F169" s="14" t="s">
        <v>39</v>
      </c>
      <c r="G169" s="13">
        <v>4790</v>
      </c>
      <c r="H169" s="16">
        <v>1440</v>
      </c>
      <c r="I169" s="32">
        <v>1440</v>
      </c>
    </row>
    <row r="170" spans="1:9" ht="36" x14ac:dyDescent="0.3">
      <c r="A170" s="33" t="s">
        <v>162</v>
      </c>
      <c r="B170" s="11" t="s">
        <v>11</v>
      </c>
      <c r="C170" s="12" t="s">
        <v>143</v>
      </c>
      <c r="D170" s="12" t="s">
        <v>145</v>
      </c>
      <c r="E170" s="14" t="s">
        <v>163</v>
      </c>
      <c r="F170" s="14"/>
      <c r="G170" s="13">
        <f>G171</f>
        <v>630</v>
      </c>
      <c r="H170" s="13">
        <f t="shared" ref="H170:I170" si="110">H171</f>
        <v>630</v>
      </c>
      <c r="I170" s="32">
        <f t="shared" si="110"/>
        <v>630</v>
      </c>
    </row>
    <row r="171" spans="1:9" ht="90" x14ac:dyDescent="0.3">
      <c r="A171" s="33" t="s">
        <v>164</v>
      </c>
      <c r="B171" s="11" t="s">
        <v>11</v>
      </c>
      <c r="C171" s="12" t="s">
        <v>143</v>
      </c>
      <c r="D171" s="12" t="s">
        <v>145</v>
      </c>
      <c r="E171" s="14" t="s">
        <v>165</v>
      </c>
      <c r="F171" s="15"/>
      <c r="G171" s="13">
        <f>G172</f>
        <v>630</v>
      </c>
      <c r="H171" s="13">
        <f t="shared" ref="H171:I171" si="111">H172</f>
        <v>630</v>
      </c>
      <c r="I171" s="32">
        <f t="shared" si="111"/>
        <v>630</v>
      </c>
    </row>
    <row r="172" spans="1:9" ht="54" x14ac:dyDescent="0.3">
      <c r="A172" s="33" t="s">
        <v>166</v>
      </c>
      <c r="B172" s="11" t="s">
        <v>11</v>
      </c>
      <c r="C172" s="12" t="s">
        <v>143</v>
      </c>
      <c r="D172" s="12" t="s">
        <v>145</v>
      </c>
      <c r="E172" s="14" t="s">
        <v>167</v>
      </c>
      <c r="F172" s="15"/>
      <c r="G172" s="13">
        <f>G173</f>
        <v>630</v>
      </c>
      <c r="H172" s="13">
        <f t="shared" ref="H172:I172" si="112">H173</f>
        <v>630</v>
      </c>
      <c r="I172" s="32">
        <f t="shared" si="112"/>
        <v>630</v>
      </c>
    </row>
    <row r="173" spans="1:9" ht="54" x14ac:dyDescent="0.3">
      <c r="A173" s="33" t="s">
        <v>36</v>
      </c>
      <c r="B173" s="11" t="s">
        <v>11</v>
      </c>
      <c r="C173" s="12" t="s">
        <v>143</v>
      </c>
      <c r="D173" s="12" t="s">
        <v>145</v>
      </c>
      <c r="E173" s="14" t="s">
        <v>167</v>
      </c>
      <c r="F173" s="14" t="s">
        <v>37</v>
      </c>
      <c r="G173" s="13">
        <f>G174</f>
        <v>630</v>
      </c>
      <c r="H173" s="13">
        <f t="shared" ref="H173:I173" si="113">H174</f>
        <v>630</v>
      </c>
      <c r="I173" s="32">
        <f t="shared" si="113"/>
        <v>630</v>
      </c>
    </row>
    <row r="174" spans="1:9" ht="54" x14ac:dyDescent="0.3">
      <c r="A174" s="33" t="s">
        <v>38</v>
      </c>
      <c r="B174" s="11" t="s">
        <v>11</v>
      </c>
      <c r="C174" s="12" t="s">
        <v>143</v>
      </c>
      <c r="D174" s="12" t="s">
        <v>145</v>
      </c>
      <c r="E174" s="14" t="s">
        <v>167</v>
      </c>
      <c r="F174" s="14" t="s">
        <v>39</v>
      </c>
      <c r="G174" s="13">
        <v>630</v>
      </c>
      <c r="H174" s="16">
        <v>630</v>
      </c>
      <c r="I174" s="32">
        <v>630</v>
      </c>
    </row>
    <row r="175" spans="1:9" s="1" customFormat="1" ht="52.2" x14ac:dyDescent="0.3">
      <c r="A175" s="26" t="s">
        <v>168</v>
      </c>
      <c r="B175" s="8" t="s">
        <v>11</v>
      </c>
      <c r="C175" s="9" t="s">
        <v>143</v>
      </c>
      <c r="D175" s="9" t="s">
        <v>169</v>
      </c>
      <c r="E175" s="9"/>
      <c r="F175" s="9"/>
      <c r="G175" s="10">
        <f>G176</f>
        <v>33349</v>
      </c>
      <c r="H175" s="10">
        <f t="shared" ref="H175:I175" si="114">H176</f>
        <v>33349</v>
      </c>
      <c r="I175" s="30">
        <f t="shared" si="114"/>
        <v>33349</v>
      </c>
    </row>
    <row r="176" spans="1:9" ht="54" x14ac:dyDescent="0.3">
      <c r="A176" s="31" t="s">
        <v>146</v>
      </c>
      <c r="B176" s="11" t="s">
        <v>11</v>
      </c>
      <c r="C176" s="12" t="s">
        <v>143</v>
      </c>
      <c r="D176" s="12" t="s">
        <v>169</v>
      </c>
      <c r="E176" s="11" t="s">
        <v>147</v>
      </c>
      <c r="F176" s="11"/>
      <c r="G176" s="13">
        <f>G177+G182</f>
        <v>33349</v>
      </c>
      <c r="H176" s="13">
        <f t="shared" ref="H176:I176" si="115">H177+H182</f>
        <v>33349</v>
      </c>
      <c r="I176" s="32">
        <f t="shared" si="115"/>
        <v>33349</v>
      </c>
    </row>
    <row r="177" spans="1:9" ht="36" x14ac:dyDescent="0.3">
      <c r="A177" s="33" t="s">
        <v>170</v>
      </c>
      <c r="B177" s="11" t="s">
        <v>11</v>
      </c>
      <c r="C177" s="12" t="s">
        <v>143</v>
      </c>
      <c r="D177" s="12" t="s">
        <v>169</v>
      </c>
      <c r="E177" s="14" t="s">
        <v>171</v>
      </c>
      <c r="F177" s="14"/>
      <c r="G177" s="13">
        <f>G178</f>
        <v>25845</v>
      </c>
      <c r="H177" s="13">
        <f t="shared" ref="H177:I177" si="116">H178</f>
        <v>25845</v>
      </c>
      <c r="I177" s="32">
        <f t="shared" si="116"/>
        <v>25845</v>
      </c>
    </row>
    <row r="178" spans="1:9" ht="90" x14ac:dyDescent="0.3">
      <c r="A178" s="33" t="s">
        <v>172</v>
      </c>
      <c r="B178" s="11" t="s">
        <v>11</v>
      </c>
      <c r="C178" s="12" t="s">
        <v>143</v>
      </c>
      <c r="D178" s="12" t="s">
        <v>169</v>
      </c>
      <c r="E178" s="14" t="s">
        <v>173</v>
      </c>
      <c r="F178" s="15"/>
      <c r="G178" s="13">
        <f>G179</f>
        <v>25845</v>
      </c>
      <c r="H178" s="13">
        <f t="shared" ref="H178:I178" si="117">H179</f>
        <v>25845</v>
      </c>
      <c r="I178" s="32">
        <f t="shared" si="117"/>
        <v>25845</v>
      </c>
    </row>
    <row r="179" spans="1:9" ht="36" x14ac:dyDescent="0.3">
      <c r="A179" s="33" t="s">
        <v>174</v>
      </c>
      <c r="B179" s="11" t="s">
        <v>11</v>
      </c>
      <c r="C179" s="12" t="s">
        <v>143</v>
      </c>
      <c r="D179" s="12" t="s">
        <v>169</v>
      </c>
      <c r="E179" s="14" t="s">
        <v>175</v>
      </c>
      <c r="F179" s="15"/>
      <c r="G179" s="13">
        <f>G180</f>
        <v>25845</v>
      </c>
      <c r="H179" s="13">
        <f t="shared" ref="H179:I179" si="118">H180</f>
        <v>25845</v>
      </c>
      <c r="I179" s="32">
        <f t="shared" si="118"/>
        <v>25845</v>
      </c>
    </row>
    <row r="180" spans="1:9" ht="54" x14ac:dyDescent="0.3">
      <c r="A180" s="33" t="s">
        <v>36</v>
      </c>
      <c r="B180" s="11" t="s">
        <v>11</v>
      </c>
      <c r="C180" s="12" t="s">
        <v>143</v>
      </c>
      <c r="D180" s="12" t="s">
        <v>169</v>
      </c>
      <c r="E180" s="14" t="s">
        <v>175</v>
      </c>
      <c r="F180" s="14" t="s">
        <v>37</v>
      </c>
      <c r="G180" s="13">
        <f>G181</f>
        <v>25845</v>
      </c>
      <c r="H180" s="13">
        <f t="shared" ref="H180:I180" si="119">H181</f>
        <v>25845</v>
      </c>
      <c r="I180" s="32">
        <f t="shared" si="119"/>
        <v>25845</v>
      </c>
    </row>
    <row r="181" spans="1:9" ht="54" x14ac:dyDescent="0.3">
      <c r="A181" s="33" t="s">
        <v>38</v>
      </c>
      <c r="B181" s="11" t="s">
        <v>11</v>
      </c>
      <c r="C181" s="12" t="s">
        <v>143</v>
      </c>
      <c r="D181" s="12" t="s">
        <v>169</v>
      </c>
      <c r="E181" s="14" t="s">
        <v>175</v>
      </c>
      <c r="F181" s="14" t="s">
        <v>39</v>
      </c>
      <c r="G181" s="13">
        <v>25845</v>
      </c>
      <c r="H181" s="16">
        <v>25845</v>
      </c>
      <c r="I181" s="32">
        <v>25845</v>
      </c>
    </row>
    <row r="182" spans="1:9" ht="36" x14ac:dyDescent="0.3">
      <c r="A182" s="33" t="s">
        <v>176</v>
      </c>
      <c r="B182" s="11" t="s">
        <v>11</v>
      </c>
      <c r="C182" s="12" t="s">
        <v>143</v>
      </c>
      <c r="D182" s="12" t="s">
        <v>169</v>
      </c>
      <c r="E182" s="14" t="s">
        <v>177</v>
      </c>
      <c r="F182" s="14"/>
      <c r="G182" s="13">
        <f>G183</f>
        <v>7504</v>
      </c>
      <c r="H182" s="13">
        <f t="shared" ref="H182:I182" si="120">H183</f>
        <v>7504</v>
      </c>
      <c r="I182" s="32">
        <f t="shared" si="120"/>
        <v>7504</v>
      </c>
    </row>
    <row r="183" spans="1:9" ht="36" x14ac:dyDescent="0.3">
      <c r="A183" s="33" t="s">
        <v>178</v>
      </c>
      <c r="B183" s="11" t="s">
        <v>11</v>
      </c>
      <c r="C183" s="12" t="s">
        <v>143</v>
      </c>
      <c r="D183" s="12" t="s">
        <v>169</v>
      </c>
      <c r="E183" s="14" t="s">
        <v>179</v>
      </c>
      <c r="F183" s="15"/>
      <c r="G183" s="13">
        <f>G184</f>
        <v>7504</v>
      </c>
      <c r="H183" s="13">
        <f t="shared" ref="H183:I183" si="121">H184</f>
        <v>7504</v>
      </c>
      <c r="I183" s="32">
        <f t="shared" si="121"/>
        <v>7504</v>
      </c>
    </row>
    <row r="184" spans="1:9" ht="36" x14ac:dyDescent="0.3">
      <c r="A184" s="33" t="s">
        <v>180</v>
      </c>
      <c r="B184" s="11" t="s">
        <v>11</v>
      </c>
      <c r="C184" s="12" t="s">
        <v>143</v>
      </c>
      <c r="D184" s="12" t="s">
        <v>169</v>
      </c>
      <c r="E184" s="14" t="s">
        <v>181</v>
      </c>
      <c r="F184" s="15"/>
      <c r="G184" s="13">
        <f>G185</f>
        <v>7504</v>
      </c>
      <c r="H184" s="13">
        <f t="shared" ref="H184:I184" si="122">H185</f>
        <v>7504</v>
      </c>
      <c r="I184" s="32">
        <f t="shared" si="122"/>
        <v>7504</v>
      </c>
    </row>
    <row r="185" spans="1:9" ht="54" x14ac:dyDescent="0.3">
      <c r="A185" s="33" t="s">
        <v>36</v>
      </c>
      <c r="B185" s="11" t="s">
        <v>11</v>
      </c>
      <c r="C185" s="12" t="s">
        <v>143</v>
      </c>
      <c r="D185" s="12" t="s">
        <v>169</v>
      </c>
      <c r="E185" s="14" t="s">
        <v>181</v>
      </c>
      <c r="F185" s="14" t="s">
        <v>37</v>
      </c>
      <c r="G185" s="13">
        <f>G186</f>
        <v>7504</v>
      </c>
      <c r="H185" s="13">
        <f t="shared" ref="H185:I185" si="123">H186</f>
        <v>7504</v>
      </c>
      <c r="I185" s="32">
        <f t="shared" si="123"/>
        <v>7504</v>
      </c>
    </row>
    <row r="186" spans="1:9" ht="54" x14ac:dyDescent="0.3">
      <c r="A186" s="33" t="s">
        <v>38</v>
      </c>
      <c r="B186" s="11" t="s">
        <v>11</v>
      </c>
      <c r="C186" s="12" t="s">
        <v>143</v>
      </c>
      <c r="D186" s="12" t="s">
        <v>169</v>
      </c>
      <c r="E186" s="14" t="s">
        <v>181</v>
      </c>
      <c r="F186" s="14" t="s">
        <v>39</v>
      </c>
      <c r="G186" s="13">
        <v>7504</v>
      </c>
      <c r="H186" s="16">
        <v>7504</v>
      </c>
      <c r="I186" s="32">
        <v>7504</v>
      </c>
    </row>
    <row r="187" spans="1:9" s="1" customFormat="1" ht="17.399999999999999" x14ac:dyDescent="0.3">
      <c r="A187" s="26" t="s">
        <v>182</v>
      </c>
      <c r="B187" s="8" t="s">
        <v>11</v>
      </c>
      <c r="C187" s="9" t="s">
        <v>29</v>
      </c>
      <c r="D187" s="9"/>
      <c r="E187" s="9"/>
      <c r="F187" s="9"/>
      <c r="G187" s="10">
        <f>G188+G197+G209+G237+G244</f>
        <v>782452.86186000006</v>
      </c>
      <c r="H187" s="10">
        <f t="shared" ref="H187:I187" si="124">H188+H197+H209+H237+H244</f>
        <v>652581.86186000006</v>
      </c>
      <c r="I187" s="30">
        <f t="shared" si="124"/>
        <v>661647.86186000006</v>
      </c>
    </row>
    <row r="188" spans="1:9" s="1" customFormat="1" ht="17.399999999999999" x14ac:dyDescent="0.3">
      <c r="A188" s="26" t="s">
        <v>183</v>
      </c>
      <c r="B188" s="8" t="s">
        <v>11</v>
      </c>
      <c r="C188" s="9" t="s">
        <v>29</v>
      </c>
      <c r="D188" s="9" t="s">
        <v>184</v>
      </c>
      <c r="E188" s="9"/>
      <c r="F188" s="9"/>
      <c r="G188" s="10">
        <f>G189</f>
        <v>4720</v>
      </c>
      <c r="H188" s="10">
        <f t="shared" ref="H188:I188" si="125">H189</f>
        <v>4720</v>
      </c>
      <c r="I188" s="30">
        <f t="shared" si="125"/>
        <v>4720</v>
      </c>
    </row>
    <row r="189" spans="1:9" ht="36" x14ac:dyDescent="0.3">
      <c r="A189" s="31" t="s">
        <v>185</v>
      </c>
      <c r="B189" s="11" t="s">
        <v>11</v>
      </c>
      <c r="C189" s="12" t="s">
        <v>29</v>
      </c>
      <c r="D189" s="12" t="s">
        <v>184</v>
      </c>
      <c r="E189" s="11" t="s">
        <v>186</v>
      </c>
      <c r="F189" s="11"/>
      <c r="G189" s="13">
        <f>G190</f>
        <v>4720</v>
      </c>
      <c r="H189" s="13">
        <f t="shared" ref="H189:I189" si="126">H190</f>
        <v>4720</v>
      </c>
      <c r="I189" s="32">
        <f t="shared" si="126"/>
        <v>4720</v>
      </c>
    </row>
    <row r="190" spans="1:9" ht="54" x14ac:dyDescent="0.3">
      <c r="A190" s="33" t="s">
        <v>187</v>
      </c>
      <c r="B190" s="11" t="s">
        <v>11</v>
      </c>
      <c r="C190" s="12" t="s">
        <v>29</v>
      </c>
      <c r="D190" s="12" t="s">
        <v>184</v>
      </c>
      <c r="E190" s="14" t="s">
        <v>188</v>
      </c>
      <c r="F190" s="14"/>
      <c r="G190" s="13">
        <f>G191</f>
        <v>4720</v>
      </c>
      <c r="H190" s="13">
        <f t="shared" ref="H190:I190" si="127">H191</f>
        <v>4720</v>
      </c>
      <c r="I190" s="32">
        <f t="shared" si="127"/>
        <v>4720</v>
      </c>
    </row>
    <row r="191" spans="1:9" ht="90" x14ac:dyDescent="0.3">
      <c r="A191" s="33" t="s">
        <v>189</v>
      </c>
      <c r="B191" s="11" t="s">
        <v>11</v>
      </c>
      <c r="C191" s="12" t="s">
        <v>29</v>
      </c>
      <c r="D191" s="12" t="s">
        <v>184</v>
      </c>
      <c r="E191" s="14" t="s">
        <v>190</v>
      </c>
      <c r="F191" s="15"/>
      <c r="G191" s="13">
        <f>G192</f>
        <v>4720</v>
      </c>
      <c r="H191" s="13">
        <f t="shared" ref="H191:I191" si="128">H192</f>
        <v>4720</v>
      </c>
      <c r="I191" s="32">
        <f t="shared" si="128"/>
        <v>4720</v>
      </c>
    </row>
    <row r="192" spans="1:9" ht="72" x14ac:dyDescent="0.3">
      <c r="A192" s="33" t="s">
        <v>191</v>
      </c>
      <c r="B192" s="11" t="s">
        <v>11</v>
      </c>
      <c r="C192" s="12" t="s">
        <v>29</v>
      </c>
      <c r="D192" s="12" t="s">
        <v>184</v>
      </c>
      <c r="E192" s="14" t="s">
        <v>192</v>
      </c>
      <c r="F192" s="15"/>
      <c r="G192" s="13">
        <f>G193+G195</f>
        <v>4720</v>
      </c>
      <c r="H192" s="13">
        <f t="shared" ref="H192:I192" si="129">H193+H195</f>
        <v>4720</v>
      </c>
      <c r="I192" s="32">
        <f t="shared" si="129"/>
        <v>4720</v>
      </c>
    </row>
    <row r="193" spans="1:9" ht="108" x14ac:dyDescent="0.3">
      <c r="A193" s="33" t="s">
        <v>24</v>
      </c>
      <c r="B193" s="11" t="s">
        <v>11</v>
      </c>
      <c r="C193" s="12" t="s">
        <v>29</v>
      </c>
      <c r="D193" s="12" t="s">
        <v>184</v>
      </c>
      <c r="E193" s="14" t="s">
        <v>192</v>
      </c>
      <c r="F193" s="14" t="s">
        <v>25</v>
      </c>
      <c r="G193" s="13">
        <f>G194</f>
        <v>923</v>
      </c>
      <c r="H193" s="13">
        <f t="shared" ref="H193:I193" si="130">H194</f>
        <v>923</v>
      </c>
      <c r="I193" s="32">
        <f t="shared" si="130"/>
        <v>923</v>
      </c>
    </row>
    <row r="194" spans="1:9" ht="36" x14ac:dyDescent="0.3">
      <c r="A194" s="33" t="s">
        <v>26</v>
      </c>
      <c r="B194" s="11" t="s">
        <v>11</v>
      </c>
      <c r="C194" s="12" t="s">
        <v>29</v>
      </c>
      <c r="D194" s="12" t="s">
        <v>184</v>
      </c>
      <c r="E194" s="14" t="s">
        <v>192</v>
      </c>
      <c r="F194" s="14" t="s">
        <v>27</v>
      </c>
      <c r="G194" s="13">
        <v>923</v>
      </c>
      <c r="H194" s="16">
        <v>923</v>
      </c>
      <c r="I194" s="32">
        <v>923</v>
      </c>
    </row>
    <row r="195" spans="1:9" ht="54" x14ac:dyDescent="0.3">
      <c r="A195" s="33" t="s">
        <v>36</v>
      </c>
      <c r="B195" s="11" t="s">
        <v>11</v>
      </c>
      <c r="C195" s="12" t="s">
        <v>29</v>
      </c>
      <c r="D195" s="12" t="s">
        <v>184</v>
      </c>
      <c r="E195" s="14" t="s">
        <v>192</v>
      </c>
      <c r="F195" s="14" t="s">
        <v>37</v>
      </c>
      <c r="G195" s="13">
        <f>G196</f>
        <v>3797</v>
      </c>
      <c r="H195" s="13">
        <f t="shared" ref="H195:I195" si="131">H196</f>
        <v>3797</v>
      </c>
      <c r="I195" s="32">
        <f t="shared" si="131"/>
        <v>3797</v>
      </c>
    </row>
    <row r="196" spans="1:9" ht="54" x14ac:dyDescent="0.3">
      <c r="A196" s="33" t="s">
        <v>38</v>
      </c>
      <c r="B196" s="11" t="s">
        <v>11</v>
      </c>
      <c r="C196" s="12" t="s">
        <v>29</v>
      </c>
      <c r="D196" s="12" t="s">
        <v>184</v>
      </c>
      <c r="E196" s="14" t="s">
        <v>192</v>
      </c>
      <c r="F196" s="14" t="s">
        <v>39</v>
      </c>
      <c r="G196" s="13">
        <v>3797</v>
      </c>
      <c r="H196" s="16">
        <v>3797</v>
      </c>
      <c r="I196" s="32">
        <v>3797</v>
      </c>
    </row>
    <row r="197" spans="1:9" s="1" customFormat="1" ht="17.399999999999999" x14ac:dyDescent="0.3">
      <c r="A197" s="26" t="s">
        <v>193</v>
      </c>
      <c r="B197" s="8" t="s">
        <v>11</v>
      </c>
      <c r="C197" s="9" t="s">
        <v>29</v>
      </c>
      <c r="D197" s="9" t="s">
        <v>194</v>
      </c>
      <c r="E197" s="9"/>
      <c r="F197" s="9"/>
      <c r="G197" s="10">
        <f>G198</f>
        <v>95668.9</v>
      </c>
      <c r="H197" s="10">
        <f t="shared" ref="H197:I197" si="132">H198</f>
        <v>80766.899999999994</v>
      </c>
      <c r="I197" s="30">
        <f t="shared" si="132"/>
        <v>81180.899999999994</v>
      </c>
    </row>
    <row r="198" spans="1:9" ht="54" x14ac:dyDescent="0.3">
      <c r="A198" s="31" t="s">
        <v>195</v>
      </c>
      <c r="B198" s="11" t="s">
        <v>11</v>
      </c>
      <c r="C198" s="12" t="s">
        <v>29</v>
      </c>
      <c r="D198" s="12" t="s">
        <v>194</v>
      </c>
      <c r="E198" s="11" t="s">
        <v>196</v>
      </c>
      <c r="F198" s="11"/>
      <c r="G198" s="13">
        <f>G199</f>
        <v>95668.9</v>
      </c>
      <c r="H198" s="13">
        <f t="shared" ref="H198:I198" si="133">H199</f>
        <v>80766.899999999994</v>
      </c>
      <c r="I198" s="32">
        <f t="shared" si="133"/>
        <v>81180.899999999994</v>
      </c>
    </row>
    <row r="199" spans="1:9" ht="36" x14ac:dyDescent="0.3">
      <c r="A199" s="33" t="s">
        <v>197</v>
      </c>
      <c r="B199" s="11" t="s">
        <v>11</v>
      </c>
      <c r="C199" s="12" t="s">
        <v>29</v>
      </c>
      <c r="D199" s="12" t="s">
        <v>194</v>
      </c>
      <c r="E199" s="14" t="s">
        <v>198</v>
      </c>
      <c r="F199" s="14"/>
      <c r="G199" s="13">
        <f>G200</f>
        <v>95668.9</v>
      </c>
      <c r="H199" s="13">
        <f t="shared" ref="H199:I199" si="134">H200</f>
        <v>80766.899999999994</v>
      </c>
      <c r="I199" s="32">
        <f t="shared" si="134"/>
        <v>81180.899999999994</v>
      </c>
    </row>
    <row r="200" spans="1:9" ht="126" x14ac:dyDescent="0.3">
      <c r="A200" s="33" t="s">
        <v>199</v>
      </c>
      <c r="B200" s="11" t="s">
        <v>11</v>
      </c>
      <c r="C200" s="12" t="s">
        <v>29</v>
      </c>
      <c r="D200" s="12" t="s">
        <v>194</v>
      </c>
      <c r="E200" s="14" t="s">
        <v>200</v>
      </c>
      <c r="F200" s="15"/>
      <c r="G200" s="13">
        <f>G201+G206</f>
        <v>95668.9</v>
      </c>
      <c r="H200" s="13">
        <f t="shared" ref="H200:I200" si="135">H201+H206</f>
        <v>80766.899999999994</v>
      </c>
      <c r="I200" s="32">
        <f t="shared" si="135"/>
        <v>81180.899999999994</v>
      </c>
    </row>
    <row r="201" spans="1:9" ht="90" x14ac:dyDescent="0.3">
      <c r="A201" s="33" t="s">
        <v>201</v>
      </c>
      <c r="B201" s="11" t="s">
        <v>11</v>
      </c>
      <c r="C201" s="12" t="s">
        <v>29</v>
      </c>
      <c r="D201" s="12" t="s">
        <v>194</v>
      </c>
      <c r="E201" s="14" t="s">
        <v>202</v>
      </c>
      <c r="F201" s="15"/>
      <c r="G201" s="13">
        <f>G202+G204</f>
        <v>16982.899999999998</v>
      </c>
      <c r="H201" s="13">
        <f t="shared" ref="H201:I201" si="136">H202+H204</f>
        <v>16982.899999999998</v>
      </c>
      <c r="I201" s="32">
        <f t="shared" si="136"/>
        <v>16982.899999999998</v>
      </c>
    </row>
    <row r="202" spans="1:9" ht="54" x14ac:dyDescent="0.3">
      <c r="A202" s="33" t="s">
        <v>36</v>
      </c>
      <c r="B202" s="11" t="s">
        <v>11</v>
      </c>
      <c r="C202" s="12" t="s">
        <v>29</v>
      </c>
      <c r="D202" s="12" t="s">
        <v>194</v>
      </c>
      <c r="E202" s="14" t="s">
        <v>202</v>
      </c>
      <c r="F202" s="14" t="s">
        <v>37</v>
      </c>
      <c r="G202" s="13">
        <f>G203</f>
        <v>16410.599999999999</v>
      </c>
      <c r="H202" s="13">
        <f t="shared" ref="H202:I202" si="137">H203</f>
        <v>16410.599999999999</v>
      </c>
      <c r="I202" s="32">
        <f t="shared" si="137"/>
        <v>16410.599999999999</v>
      </c>
    </row>
    <row r="203" spans="1:9" ht="54" x14ac:dyDescent="0.3">
      <c r="A203" s="33" t="s">
        <v>38</v>
      </c>
      <c r="B203" s="11" t="s">
        <v>11</v>
      </c>
      <c r="C203" s="12" t="s">
        <v>29</v>
      </c>
      <c r="D203" s="12" t="s">
        <v>194</v>
      </c>
      <c r="E203" s="14" t="s">
        <v>202</v>
      </c>
      <c r="F203" s="14" t="s">
        <v>39</v>
      </c>
      <c r="G203" s="13">
        <v>16410.599999999999</v>
      </c>
      <c r="H203" s="16">
        <v>16410.599999999999</v>
      </c>
      <c r="I203" s="32">
        <v>16410.599999999999</v>
      </c>
    </row>
    <row r="204" spans="1:9" x14ac:dyDescent="0.3">
      <c r="A204" s="33" t="s">
        <v>42</v>
      </c>
      <c r="B204" s="11" t="s">
        <v>11</v>
      </c>
      <c r="C204" s="12" t="s">
        <v>29</v>
      </c>
      <c r="D204" s="12" t="s">
        <v>194</v>
      </c>
      <c r="E204" s="14" t="s">
        <v>202</v>
      </c>
      <c r="F204" s="14" t="s">
        <v>43</v>
      </c>
      <c r="G204" s="13">
        <f>G205</f>
        <v>572.29999999999995</v>
      </c>
      <c r="H204" s="13">
        <f t="shared" ref="H204:I204" si="138">H205</f>
        <v>572.29999999999995</v>
      </c>
      <c r="I204" s="32">
        <f t="shared" si="138"/>
        <v>572.29999999999995</v>
      </c>
    </row>
    <row r="205" spans="1:9" x14ac:dyDescent="0.3">
      <c r="A205" s="33" t="s">
        <v>104</v>
      </c>
      <c r="B205" s="11" t="s">
        <v>11</v>
      </c>
      <c r="C205" s="12" t="s">
        <v>29</v>
      </c>
      <c r="D205" s="12" t="s">
        <v>194</v>
      </c>
      <c r="E205" s="14" t="s">
        <v>202</v>
      </c>
      <c r="F205" s="14" t="s">
        <v>105</v>
      </c>
      <c r="G205" s="13">
        <v>572.29999999999995</v>
      </c>
      <c r="H205" s="16">
        <v>572.29999999999995</v>
      </c>
      <c r="I205" s="32">
        <v>572.29999999999995</v>
      </c>
    </row>
    <row r="206" spans="1:9" ht="72" x14ac:dyDescent="0.3">
      <c r="A206" s="33" t="s">
        <v>203</v>
      </c>
      <c r="B206" s="11" t="s">
        <v>11</v>
      </c>
      <c r="C206" s="12" t="s">
        <v>29</v>
      </c>
      <c r="D206" s="12" t="s">
        <v>194</v>
      </c>
      <c r="E206" s="14" t="s">
        <v>204</v>
      </c>
      <c r="F206" s="15"/>
      <c r="G206" s="13">
        <f>G207</f>
        <v>78686</v>
      </c>
      <c r="H206" s="13">
        <f t="shared" ref="H206:I206" si="139">H207</f>
        <v>63784</v>
      </c>
      <c r="I206" s="32">
        <f t="shared" si="139"/>
        <v>64198</v>
      </c>
    </row>
    <row r="207" spans="1:9" ht="54" x14ac:dyDescent="0.3">
      <c r="A207" s="33" t="s">
        <v>36</v>
      </c>
      <c r="B207" s="11" t="s">
        <v>11</v>
      </c>
      <c r="C207" s="12" t="s">
        <v>29</v>
      </c>
      <c r="D207" s="12" t="s">
        <v>194</v>
      </c>
      <c r="E207" s="14" t="s">
        <v>204</v>
      </c>
      <c r="F207" s="14" t="s">
        <v>37</v>
      </c>
      <c r="G207" s="13">
        <f>G208</f>
        <v>78686</v>
      </c>
      <c r="H207" s="13">
        <f t="shared" ref="H207:I207" si="140">H208</f>
        <v>63784</v>
      </c>
      <c r="I207" s="32">
        <f t="shared" si="140"/>
        <v>64198</v>
      </c>
    </row>
    <row r="208" spans="1:9" ht="54" x14ac:dyDescent="0.3">
      <c r="A208" s="33" t="s">
        <v>38</v>
      </c>
      <c r="B208" s="11" t="s">
        <v>11</v>
      </c>
      <c r="C208" s="12" t="s">
        <v>29</v>
      </c>
      <c r="D208" s="12" t="s">
        <v>194</v>
      </c>
      <c r="E208" s="14" t="s">
        <v>204</v>
      </c>
      <c r="F208" s="14" t="s">
        <v>39</v>
      </c>
      <c r="G208" s="13">
        <v>78686</v>
      </c>
      <c r="H208" s="16">
        <v>63784</v>
      </c>
      <c r="I208" s="32">
        <v>64198</v>
      </c>
    </row>
    <row r="209" spans="1:9" s="1" customFormat="1" ht="17.399999999999999" x14ac:dyDescent="0.3">
      <c r="A209" s="26" t="s">
        <v>205</v>
      </c>
      <c r="B209" s="8" t="s">
        <v>11</v>
      </c>
      <c r="C209" s="9" t="s">
        <v>29</v>
      </c>
      <c r="D209" s="9" t="s">
        <v>145</v>
      </c>
      <c r="E209" s="9"/>
      <c r="F209" s="9"/>
      <c r="G209" s="10">
        <f>G210+G231</f>
        <v>577444</v>
      </c>
      <c r="H209" s="10">
        <f t="shared" ref="H209:I209" si="141">H210+H231</f>
        <v>466092</v>
      </c>
      <c r="I209" s="30">
        <f t="shared" si="141"/>
        <v>474744</v>
      </c>
    </row>
    <row r="210" spans="1:9" ht="54" x14ac:dyDescent="0.3">
      <c r="A210" s="31" t="s">
        <v>195</v>
      </c>
      <c r="B210" s="11" t="s">
        <v>11</v>
      </c>
      <c r="C210" s="12" t="s">
        <v>29</v>
      </c>
      <c r="D210" s="12" t="s">
        <v>145</v>
      </c>
      <c r="E210" s="11" t="s">
        <v>196</v>
      </c>
      <c r="F210" s="11"/>
      <c r="G210" s="13">
        <f>G211+G226</f>
        <v>542444</v>
      </c>
      <c r="H210" s="13">
        <f t="shared" ref="H210:I210" si="142">H211+H226</f>
        <v>431092</v>
      </c>
      <c r="I210" s="32">
        <f t="shared" si="142"/>
        <v>434744</v>
      </c>
    </row>
    <row r="211" spans="1:9" x14ac:dyDescent="0.3">
      <c r="A211" s="33" t="s">
        <v>206</v>
      </c>
      <c r="B211" s="11" t="s">
        <v>11</v>
      </c>
      <c r="C211" s="12" t="s">
        <v>29</v>
      </c>
      <c r="D211" s="12" t="s">
        <v>145</v>
      </c>
      <c r="E211" s="14" t="s">
        <v>207</v>
      </c>
      <c r="F211" s="14"/>
      <c r="G211" s="13">
        <f>G212+G216</f>
        <v>542144</v>
      </c>
      <c r="H211" s="13">
        <f t="shared" ref="H211:I211" si="143">H212+H216</f>
        <v>430792</v>
      </c>
      <c r="I211" s="32">
        <f t="shared" si="143"/>
        <v>434444</v>
      </c>
    </row>
    <row r="212" spans="1:9" ht="54" x14ac:dyDescent="0.3">
      <c r="A212" s="33" t="s">
        <v>208</v>
      </c>
      <c r="B212" s="11" t="s">
        <v>11</v>
      </c>
      <c r="C212" s="12" t="s">
        <v>29</v>
      </c>
      <c r="D212" s="12" t="s">
        <v>145</v>
      </c>
      <c r="E212" s="14" t="s">
        <v>209</v>
      </c>
      <c r="F212" s="15"/>
      <c r="G212" s="13">
        <f>G213</f>
        <v>81231</v>
      </c>
      <c r="H212" s="13">
        <f t="shared" ref="H212:I212" si="144">H213</f>
        <v>0</v>
      </c>
      <c r="I212" s="32">
        <f t="shared" si="144"/>
        <v>0</v>
      </c>
    </row>
    <row r="213" spans="1:9" ht="54" x14ac:dyDescent="0.3">
      <c r="A213" s="33" t="s">
        <v>210</v>
      </c>
      <c r="B213" s="11" t="s">
        <v>11</v>
      </c>
      <c r="C213" s="12" t="s">
        <v>29</v>
      </c>
      <c r="D213" s="12" t="s">
        <v>145</v>
      </c>
      <c r="E213" s="14" t="s">
        <v>211</v>
      </c>
      <c r="F213" s="15"/>
      <c r="G213" s="13">
        <f>G214</f>
        <v>81231</v>
      </c>
      <c r="H213" s="13">
        <f t="shared" ref="H213:I213" si="145">H214</f>
        <v>0</v>
      </c>
      <c r="I213" s="32">
        <f t="shared" si="145"/>
        <v>0</v>
      </c>
    </row>
    <row r="214" spans="1:9" ht="54" x14ac:dyDescent="0.3">
      <c r="A214" s="33" t="s">
        <v>128</v>
      </c>
      <c r="B214" s="11" t="s">
        <v>11</v>
      </c>
      <c r="C214" s="12" t="s">
        <v>29</v>
      </c>
      <c r="D214" s="12" t="s">
        <v>145</v>
      </c>
      <c r="E214" s="14" t="s">
        <v>211</v>
      </c>
      <c r="F214" s="14" t="s">
        <v>129</v>
      </c>
      <c r="G214" s="13">
        <f>G215</f>
        <v>81231</v>
      </c>
      <c r="H214" s="13">
        <f t="shared" ref="H214:I214" si="146">H215</f>
        <v>0</v>
      </c>
      <c r="I214" s="32">
        <f t="shared" si="146"/>
        <v>0</v>
      </c>
    </row>
    <row r="215" spans="1:9" x14ac:dyDescent="0.3">
      <c r="A215" s="33" t="s">
        <v>130</v>
      </c>
      <c r="B215" s="11" t="s">
        <v>11</v>
      </c>
      <c r="C215" s="12" t="s">
        <v>29</v>
      </c>
      <c r="D215" s="12" t="s">
        <v>145</v>
      </c>
      <c r="E215" s="14" t="s">
        <v>211</v>
      </c>
      <c r="F215" s="14" t="s">
        <v>131</v>
      </c>
      <c r="G215" s="13">
        <v>81231</v>
      </c>
      <c r="H215" s="16">
        <v>0</v>
      </c>
      <c r="I215" s="32">
        <v>0</v>
      </c>
    </row>
    <row r="216" spans="1:9" ht="72" x14ac:dyDescent="0.3">
      <c r="A216" s="33" t="s">
        <v>212</v>
      </c>
      <c r="B216" s="11" t="s">
        <v>11</v>
      </c>
      <c r="C216" s="12" t="s">
        <v>29</v>
      </c>
      <c r="D216" s="12" t="s">
        <v>145</v>
      </c>
      <c r="E216" s="14" t="s">
        <v>213</v>
      </c>
      <c r="F216" s="15"/>
      <c r="G216" s="13">
        <f>G217+G220+G223</f>
        <v>460913</v>
      </c>
      <c r="H216" s="13">
        <f t="shared" ref="H216:I216" si="147">H217+H220+H223</f>
        <v>430792</v>
      </c>
      <c r="I216" s="32">
        <f t="shared" si="147"/>
        <v>434444</v>
      </c>
    </row>
    <row r="217" spans="1:9" ht="54" x14ac:dyDescent="0.3">
      <c r="A217" s="33" t="s">
        <v>214</v>
      </c>
      <c r="B217" s="11" t="s">
        <v>11</v>
      </c>
      <c r="C217" s="12" t="s">
        <v>29</v>
      </c>
      <c r="D217" s="12" t="s">
        <v>145</v>
      </c>
      <c r="E217" s="14" t="s">
        <v>215</v>
      </c>
      <c r="F217" s="15"/>
      <c r="G217" s="13">
        <f>G218</f>
        <v>250404</v>
      </c>
      <c r="H217" s="13">
        <f t="shared" ref="H217:I217" si="148">H218</f>
        <v>250404</v>
      </c>
      <c r="I217" s="32">
        <f t="shared" si="148"/>
        <v>250404</v>
      </c>
    </row>
    <row r="218" spans="1:9" ht="54" x14ac:dyDescent="0.3">
      <c r="A218" s="33" t="s">
        <v>128</v>
      </c>
      <c r="B218" s="11" t="s">
        <v>11</v>
      </c>
      <c r="C218" s="12" t="s">
        <v>29</v>
      </c>
      <c r="D218" s="12" t="s">
        <v>145</v>
      </c>
      <c r="E218" s="14" t="s">
        <v>215</v>
      </c>
      <c r="F218" s="14" t="s">
        <v>129</v>
      </c>
      <c r="G218" s="13">
        <f>G219</f>
        <v>250404</v>
      </c>
      <c r="H218" s="13">
        <f t="shared" ref="H218:I218" si="149">H219</f>
        <v>250404</v>
      </c>
      <c r="I218" s="32">
        <f t="shared" si="149"/>
        <v>250404</v>
      </c>
    </row>
    <row r="219" spans="1:9" x14ac:dyDescent="0.3">
      <c r="A219" s="33" t="s">
        <v>130</v>
      </c>
      <c r="B219" s="11" t="s">
        <v>11</v>
      </c>
      <c r="C219" s="12" t="s">
        <v>29</v>
      </c>
      <c r="D219" s="12" t="s">
        <v>145</v>
      </c>
      <c r="E219" s="14" t="s">
        <v>215</v>
      </c>
      <c r="F219" s="14" t="s">
        <v>131</v>
      </c>
      <c r="G219" s="13">
        <v>250404</v>
      </c>
      <c r="H219" s="16">
        <v>250404</v>
      </c>
      <c r="I219" s="32">
        <v>250404</v>
      </c>
    </row>
    <row r="220" spans="1:9" ht="54" x14ac:dyDescent="0.3">
      <c r="A220" s="33" t="s">
        <v>216</v>
      </c>
      <c r="B220" s="11" t="s">
        <v>11</v>
      </c>
      <c r="C220" s="12" t="s">
        <v>29</v>
      </c>
      <c r="D220" s="12" t="s">
        <v>145</v>
      </c>
      <c r="E220" s="14" t="s">
        <v>217</v>
      </c>
      <c r="F220" s="15"/>
      <c r="G220" s="13">
        <f>G221</f>
        <v>164997</v>
      </c>
      <c r="H220" s="13">
        <f t="shared" ref="H220:I220" si="150">H221</f>
        <v>180388</v>
      </c>
      <c r="I220" s="32">
        <f t="shared" si="150"/>
        <v>184040</v>
      </c>
    </row>
    <row r="221" spans="1:9" ht="54" x14ac:dyDescent="0.3">
      <c r="A221" s="33" t="s">
        <v>128</v>
      </c>
      <c r="B221" s="11" t="s">
        <v>11</v>
      </c>
      <c r="C221" s="12" t="s">
        <v>29</v>
      </c>
      <c r="D221" s="12" t="s">
        <v>145</v>
      </c>
      <c r="E221" s="14" t="s">
        <v>217</v>
      </c>
      <c r="F221" s="14" t="s">
        <v>129</v>
      </c>
      <c r="G221" s="13">
        <f>G222</f>
        <v>164997</v>
      </c>
      <c r="H221" s="13">
        <f t="shared" ref="H221:I221" si="151">H222</f>
        <v>180388</v>
      </c>
      <c r="I221" s="32">
        <f t="shared" si="151"/>
        <v>184040</v>
      </c>
    </row>
    <row r="222" spans="1:9" x14ac:dyDescent="0.3">
      <c r="A222" s="33" t="s">
        <v>130</v>
      </c>
      <c r="B222" s="11" t="s">
        <v>11</v>
      </c>
      <c r="C222" s="12" t="s">
        <v>29</v>
      </c>
      <c r="D222" s="12" t="s">
        <v>145</v>
      </c>
      <c r="E222" s="14" t="s">
        <v>217</v>
      </c>
      <c r="F222" s="14" t="s">
        <v>131</v>
      </c>
      <c r="G222" s="13">
        <v>164997</v>
      </c>
      <c r="H222" s="16">
        <v>180388</v>
      </c>
      <c r="I222" s="32">
        <v>184040</v>
      </c>
    </row>
    <row r="223" spans="1:9" ht="108" x14ac:dyDescent="0.3">
      <c r="A223" s="33" t="s">
        <v>218</v>
      </c>
      <c r="B223" s="11" t="s">
        <v>11</v>
      </c>
      <c r="C223" s="12" t="s">
        <v>29</v>
      </c>
      <c r="D223" s="12" t="s">
        <v>145</v>
      </c>
      <c r="E223" s="14" t="s">
        <v>219</v>
      </c>
      <c r="F223" s="15"/>
      <c r="G223" s="13">
        <f>G224</f>
        <v>45512</v>
      </c>
      <c r="H223" s="13">
        <f t="shared" ref="H223:I223" si="152">H224</f>
        <v>0</v>
      </c>
      <c r="I223" s="32">
        <f t="shared" si="152"/>
        <v>0</v>
      </c>
    </row>
    <row r="224" spans="1:9" ht="54" x14ac:dyDescent="0.3">
      <c r="A224" s="33" t="s">
        <v>128</v>
      </c>
      <c r="B224" s="11" t="s">
        <v>11</v>
      </c>
      <c r="C224" s="12" t="s">
        <v>29</v>
      </c>
      <c r="D224" s="12" t="s">
        <v>145</v>
      </c>
      <c r="E224" s="14" t="s">
        <v>219</v>
      </c>
      <c r="F224" s="14" t="s">
        <v>129</v>
      </c>
      <c r="G224" s="13">
        <f>G225</f>
        <v>45512</v>
      </c>
      <c r="H224" s="13">
        <f t="shared" ref="H224:I224" si="153">H225</f>
        <v>0</v>
      </c>
      <c r="I224" s="32">
        <f t="shared" si="153"/>
        <v>0</v>
      </c>
    </row>
    <row r="225" spans="1:9" x14ac:dyDescent="0.3">
      <c r="A225" s="33" t="s">
        <v>130</v>
      </c>
      <c r="B225" s="11" t="s">
        <v>11</v>
      </c>
      <c r="C225" s="12" t="s">
        <v>29</v>
      </c>
      <c r="D225" s="12" t="s">
        <v>145</v>
      </c>
      <c r="E225" s="14" t="s">
        <v>219</v>
      </c>
      <c r="F225" s="14" t="s">
        <v>131</v>
      </c>
      <c r="G225" s="13">
        <v>45512</v>
      </c>
      <c r="H225" s="16">
        <v>0</v>
      </c>
      <c r="I225" s="32">
        <v>0</v>
      </c>
    </row>
    <row r="226" spans="1:9" x14ac:dyDescent="0.3">
      <c r="A226" s="33" t="s">
        <v>18</v>
      </c>
      <c r="B226" s="11" t="s">
        <v>11</v>
      </c>
      <c r="C226" s="12" t="s">
        <v>29</v>
      </c>
      <c r="D226" s="12" t="s">
        <v>145</v>
      </c>
      <c r="E226" s="14" t="s">
        <v>220</v>
      </c>
      <c r="F226" s="14"/>
      <c r="G226" s="13">
        <f>G227</f>
        <v>300</v>
      </c>
      <c r="H226" s="13">
        <f t="shared" ref="H226:I226" si="154">H227</f>
        <v>300</v>
      </c>
      <c r="I226" s="32">
        <f t="shared" si="154"/>
        <v>300</v>
      </c>
    </row>
    <row r="227" spans="1:9" ht="54" x14ac:dyDescent="0.3">
      <c r="A227" s="33" t="s">
        <v>20</v>
      </c>
      <c r="B227" s="11" t="s">
        <v>11</v>
      </c>
      <c r="C227" s="12" t="s">
        <v>29</v>
      </c>
      <c r="D227" s="12" t="s">
        <v>145</v>
      </c>
      <c r="E227" s="14" t="s">
        <v>221</v>
      </c>
      <c r="F227" s="15"/>
      <c r="G227" s="13">
        <f>G228</f>
        <v>300</v>
      </c>
      <c r="H227" s="13">
        <f t="shared" ref="H227:I227" si="155">H228</f>
        <v>300</v>
      </c>
      <c r="I227" s="32">
        <f t="shared" si="155"/>
        <v>300</v>
      </c>
    </row>
    <row r="228" spans="1:9" ht="126" x14ac:dyDescent="0.3">
      <c r="A228" s="33" t="s">
        <v>222</v>
      </c>
      <c r="B228" s="11" t="s">
        <v>11</v>
      </c>
      <c r="C228" s="12" t="s">
        <v>29</v>
      </c>
      <c r="D228" s="12" t="s">
        <v>145</v>
      </c>
      <c r="E228" s="14" t="s">
        <v>223</v>
      </c>
      <c r="F228" s="15"/>
      <c r="G228" s="13">
        <f>G229</f>
        <v>300</v>
      </c>
      <c r="H228" s="13">
        <f t="shared" ref="H228:I228" si="156">H229</f>
        <v>300</v>
      </c>
      <c r="I228" s="32">
        <f t="shared" si="156"/>
        <v>300</v>
      </c>
    </row>
    <row r="229" spans="1:9" ht="54" x14ac:dyDescent="0.3">
      <c r="A229" s="33" t="s">
        <v>128</v>
      </c>
      <c r="B229" s="11" t="s">
        <v>11</v>
      </c>
      <c r="C229" s="12" t="s">
        <v>29</v>
      </c>
      <c r="D229" s="12" t="s">
        <v>145</v>
      </c>
      <c r="E229" s="14" t="s">
        <v>223</v>
      </c>
      <c r="F229" s="14" t="s">
        <v>129</v>
      </c>
      <c r="G229" s="13">
        <f>G230</f>
        <v>300</v>
      </c>
      <c r="H229" s="13">
        <f t="shared" ref="H229:I229" si="157">H230</f>
        <v>300</v>
      </c>
      <c r="I229" s="32">
        <f t="shared" si="157"/>
        <v>300</v>
      </c>
    </row>
    <row r="230" spans="1:9" x14ac:dyDescent="0.3">
      <c r="A230" s="33" t="s">
        <v>130</v>
      </c>
      <c r="B230" s="11" t="s">
        <v>11</v>
      </c>
      <c r="C230" s="12" t="s">
        <v>29</v>
      </c>
      <c r="D230" s="12" t="s">
        <v>145</v>
      </c>
      <c r="E230" s="14" t="s">
        <v>223</v>
      </c>
      <c r="F230" s="14" t="s">
        <v>131</v>
      </c>
      <c r="G230" s="13">
        <v>300</v>
      </c>
      <c r="H230" s="16">
        <v>300</v>
      </c>
      <c r="I230" s="32">
        <v>300</v>
      </c>
    </row>
    <row r="231" spans="1:9" ht="36" x14ac:dyDescent="0.3">
      <c r="A231" s="31" t="s">
        <v>224</v>
      </c>
      <c r="B231" s="11" t="s">
        <v>11</v>
      </c>
      <c r="C231" s="12" t="s">
        <v>29</v>
      </c>
      <c r="D231" s="12" t="s">
        <v>145</v>
      </c>
      <c r="E231" s="11" t="s">
        <v>225</v>
      </c>
      <c r="F231" s="11"/>
      <c r="G231" s="13">
        <f>G232</f>
        <v>35000</v>
      </c>
      <c r="H231" s="13">
        <f t="shared" ref="H231:I231" si="158">H232</f>
        <v>35000</v>
      </c>
      <c r="I231" s="32">
        <f t="shared" si="158"/>
        <v>40000</v>
      </c>
    </row>
    <row r="232" spans="1:9" ht="36" x14ac:dyDescent="0.3">
      <c r="A232" s="33" t="s">
        <v>226</v>
      </c>
      <c r="B232" s="11" t="s">
        <v>11</v>
      </c>
      <c r="C232" s="12" t="s">
        <v>29</v>
      </c>
      <c r="D232" s="12" t="s">
        <v>145</v>
      </c>
      <c r="E232" s="14" t="s">
        <v>227</v>
      </c>
      <c r="F232" s="14"/>
      <c r="G232" s="13">
        <f>G233</f>
        <v>35000</v>
      </c>
      <c r="H232" s="13">
        <f t="shared" ref="H232:I232" si="159">H233</f>
        <v>35000</v>
      </c>
      <c r="I232" s="32">
        <f t="shared" si="159"/>
        <v>40000</v>
      </c>
    </row>
    <row r="233" spans="1:9" ht="54" x14ac:dyDescent="0.3">
      <c r="A233" s="33" t="s">
        <v>228</v>
      </c>
      <c r="B233" s="11" t="s">
        <v>11</v>
      </c>
      <c r="C233" s="12" t="s">
        <v>29</v>
      </c>
      <c r="D233" s="12" t="s">
        <v>145</v>
      </c>
      <c r="E233" s="14" t="s">
        <v>229</v>
      </c>
      <c r="F233" s="15"/>
      <c r="G233" s="13">
        <f>G234</f>
        <v>35000</v>
      </c>
      <c r="H233" s="13">
        <f t="shared" ref="H233:I233" si="160">H234</f>
        <v>35000</v>
      </c>
      <c r="I233" s="32">
        <f t="shared" si="160"/>
        <v>40000</v>
      </c>
    </row>
    <row r="234" spans="1:9" ht="72" x14ac:dyDescent="0.3">
      <c r="A234" s="33" t="s">
        <v>230</v>
      </c>
      <c r="B234" s="11" t="s">
        <v>11</v>
      </c>
      <c r="C234" s="12" t="s">
        <v>29</v>
      </c>
      <c r="D234" s="12" t="s">
        <v>145</v>
      </c>
      <c r="E234" s="14" t="s">
        <v>231</v>
      </c>
      <c r="F234" s="15"/>
      <c r="G234" s="13">
        <f>G235</f>
        <v>35000</v>
      </c>
      <c r="H234" s="13">
        <f t="shared" ref="H234:I234" si="161">H235</f>
        <v>35000</v>
      </c>
      <c r="I234" s="32">
        <f t="shared" si="161"/>
        <v>40000</v>
      </c>
    </row>
    <row r="235" spans="1:9" ht="54" x14ac:dyDescent="0.3">
      <c r="A235" s="33" t="s">
        <v>128</v>
      </c>
      <c r="B235" s="11" t="s">
        <v>11</v>
      </c>
      <c r="C235" s="12" t="s">
        <v>29</v>
      </c>
      <c r="D235" s="12" t="s">
        <v>145</v>
      </c>
      <c r="E235" s="14" t="s">
        <v>231</v>
      </c>
      <c r="F235" s="14" t="s">
        <v>129</v>
      </c>
      <c r="G235" s="13">
        <f>G236</f>
        <v>35000</v>
      </c>
      <c r="H235" s="13">
        <f t="shared" ref="H235:I235" si="162">H236</f>
        <v>35000</v>
      </c>
      <c r="I235" s="32">
        <f t="shared" si="162"/>
        <v>40000</v>
      </c>
    </row>
    <row r="236" spans="1:9" x14ac:dyDescent="0.3">
      <c r="A236" s="33" t="s">
        <v>130</v>
      </c>
      <c r="B236" s="11" t="s">
        <v>11</v>
      </c>
      <c r="C236" s="12" t="s">
        <v>29</v>
      </c>
      <c r="D236" s="12" t="s">
        <v>145</v>
      </c>
      <c r="E236" s="14" t="s">
        <v>231</v>
      </c>
      <c r="F236" s="14" t="s">
        <v>131</v>
      </c>
      <c r="G236" s="13">
        <v>35000</v>
      </c>
      <c r="H236" s="16">
        <v>35000</v>
      </c>
      <c r="I236" s="32">
        <v>40000</v>
      </c>
    </row>
    <row r="237" spans="1:9" s="1" customFormat="1" ht="17.399999999999999" x14ac:dyDescent="0.3">
      <c r="A237" s="26" t="s">
        <v>232</v>
      </c>
      <c r="B237" s="8" t="s">
        <v>11</v>
      </c>
      <c r="C237" s="9" t="s">
        <v>29</v>
      </c>
      <c r="D237" s="9" t="s">
        <v>233</v>
      </c>
      <c r="E237" s="9"/>
      <c r="F237" s="9"/>
      <c r="G237" s="10">
        <f t="shared" ref="G237:G242" si="163">G238</f>
        <v>3617</v>
      </c>
      <c r="H237" s="10">
        <f t="shared" ref="H237:I237" si="164">H238</f>
        <v>0</v>
      </c>
      <c r="I237" s="30">
        <f t="shared" si="164"/>
        <v>0</v>
      </c>
    </row>
    <row r="238" spans="1:9" ht="36" x14ac:dyDescent="0.3">
      <c r="A238" s="31" t="s">
        <v>48</v>
      </c>
      <c r="B238" s="11" t="s">
        <v>11</v>
      </c>
      <c r="C238" s="12" t="s">
        <v>29</v>
      </c>
      <c r="D238" s="12" t="s">
        <v>233</v>
      </c>
      <c r="E238" s="11" t="s">
        <v>49</v>
      </c>
      <c r="F238" s="11"/>
      <c r="G238" s="13">
        <f t="shared" si="163"/>
        <v>3617</v>
      </c>
      <c r="H238" s="13">
        <f t="shared" ref="H238:I238" si="165">H239</f>
        <v>0</v>
      </c>
      <c r="I238" s="32">
        <f t="shared" si="165"/>
        <v>0</v>
      </c>
    </row>
    <row r="239" spans="1:9" ht="90" x14ac:dyDescent="0.3">
      <c r="A239" s="33" t="s">
        <v>50</v>
      </c>
      <c r="B239" s="11" t="s">
        <v>11</v>
      </c>
      <c r="C239" s="12" t="s">
        <v>29</v>
      </c>
      <c r="D239" s="12" t="s">
        <v>233</v>
      </c>
      <c r="E239" s="14" t="s">
        <v>51</v>
      </c>
      <c r="F239" s="14"/>
      <c r="G239" s="13">
        <f t="shared" si="163"/>
        <v>3617</v>
      </c>
      <c r="H239" s="13">
        <f t="shared" ref="H239:I239" si="166">H240</f>
        <v>0</v>
      </c>
      <c r="I239" s="32">
        <f t="shared" si="166"/>
        <v>0</v>
      </c>
    </row>
    <row r="240" spans="1:9" ht="36" x14ac:dyDescent="0.3">
      <c r="A240" s="33" t="s">
        <v>234</v>
      </c>
      <c r="B240" s="11" t="s">
        <v>11</v>
      </c>
      <c r="C240" s="12" t="s">
        <v>29</v>
      </c>
      <c r="D240" s="12" t="s">
        <v>233</v>
      </c>
      <c r="E240" s="14" t="s">
        <v>235</v>
      </c>
      <c r="F240" s="15"/>
      <c r="G240" s="13">
        <f t="shared" si="163"/>
        <v>3617</v>
      </c>
      <c r="H240" s="13">
        <f t="shared" ref="H240:I240" si="167">H241</f>
        <v>0</v>
      </c>
      <c r="I240" s="32">
        <f t="shared" si="167"/>
        <v>0</v>
      </c>
    </row>
    <row r="241" spans="1:9" ht="54" x14ac:dyDescent="0.3">
      <c r="A241" s="33" t="s">
        <v>236</v>
      </c>
      <c r="B241" s="11" t="s">
        <v>11</v>
      </c>
      <c r="C241" s="12" t="s">
        <v>29</v>
      </c>
      <c r="D241" s="12" t="s">
        <v>233</v>
      </c>
      <c r="E241" s="14" t="s">
        <v>237</v>
      </c>
      <c r="F241" s="15"/>
      <c r="G241" s="13">
        <f t="shared" si="163"/>
        <v>3617</v>
      </c>
      <c r="H241" s="13">
        <f t="shared" ref="H241:I241" si="168">H242</f>
        <v>0</v>
      </c>
      <c r="I241" s="32">
        <f t="shared" si="168"/>
        <v>0</v>
      </c>
    </row>
    <row r="242" spans="1:9" ht="54" x14ac:dyDescent="0.3">
      <c r="A242" s="33" t="s">
        <v>128</v>
      </c>
      <c r="B242" s="11" t="s">
        <v>11</v>
      </c>
      <c r="C242" s="12" t="s">
        <v>29</v>
      </c>
      <c r="D242" s="12" t="s">
        <v>233</v>
      </c>
      <c r="E242" s="14" t="s">
        <v>237</v>
      </c>
      <c r="F242" s="14" t="s">
        <v>129</v>
      </c>
      <c r="G242" s="13">
        <f t="shared" si="163"/>
        <v>3617</v>
      </c>
      <c r="H242" s="13">
        <f t="shared" ref="H242:I242" si="169">H243</f>
        <v>0</v>
      </c>
      <c r="I242" s="32">
        <f t="shared" si="169"/>
        <v>0</v>
      </c>
    </row>
    <row r="243" spans="1:9" x14ac:dyDescent="0.3">
      <c r="A243" s="33" t="s">
        <v>130</v>
      </c>
      <c r="B243" s="11" t="s">
        <v>11</v>
      </c>
      <c r="C243" s="12" t="s">
        <v>29</v>
      </c>
      <c r="D243" s="12" t="s">
        <v>233</v>
      </c>
      <c r="E243" s="14" t="s">
        <v>237</v>
      </c>
      <c r="F243" s="14" t="s">
        <v>131</v>
      </c>
      <c r="G243" s="13">
        <v>3617</v>
      </c>
      <c r="H243" s="16">
        <v>0</v>
      </c>
      <c r="I243" s="32">
        <v>0</v>
      </c>
    </row>
    <row r="244" spans="1:9" s="1" customFormat="1" ht="34.799999999999997" x14ac:dyDescent="0.3">
      <c r="A244" s="26" t="s">
        <v>238</v>
      </c>
      <c r="B244" s="8" t="s">
        <v>11</v>
      </c>
      <c r="C244" s="9" t="s">
        <v>29</v>
      </c>
      <c r="D244" s="9" t="s">
        <v>239</v>
      </c>
      <c r="E244" s="9"/>
      <c r="F244" s="9"/>
      <c r="G244" s="10">
        <f>G245+G251+G259+G280+G295+G312</f>
        <v>101002.96186000001</v>
      </c>
      <c r="H244" s="10">
        <f t="shared" ref="H244:I244" si="170">H245+H251+H259+H280+H295+H312</f>
        <v>101002.96186000001</v>
      </c>
      <c r="I244" s="30">
        <f t="shared" si="170"/>
        <v>101002.96186000001</v>
      </c>
    </row>
    <row r="245" spans="1:9" ht="54" x14ac:dyDescent="0.3">
      <c r="A245" s="31" t="s">
        <v>146</v>
      </c>
      <c r="B245" s="11" t="s">
        <v>11</v>
      </c>
      <c r="C245" s="12" t="s">
        <v>29</v>
      </c>
      <c r="D245" s="12" t="s">
        <v>239</v>
      </c>
      <c r="E245" s="11" t="s">
        <v>147</v>
      </c>
      <c r="F245" s="11"/>
      <c r="G245" s="13">
        <f>G246</f>
        <v>2986</v>
      </c>
      <c r="H245" s="13">
        <f t="shared" ref="H245:I245" si="171">H246</f>
        <v>2986</v>
      </c>
      <c r="I245" s="32">
        <f t="shared" si="171"/>
        <v>2986</v>
      </c>
    </row>
    <row r="246" spans="1:9" ht="36" x14ac:dyDescent="0.3">
      <c r="A246" s="33" t="s">
        <v>170</v>
      </c>
      <c r="B246" s="11" t="s">
        <v>11</v>
      </c>
      <c r="C246" s="12" t="s">
        <v>29</v>
      </c>
      <c r="D246" s="12" t="s">
        <v>239</v>
      </c>
      <c r="E246" s="14" t="s">
        <v>171</v>
      </c>
      <c r="F246" s="14"/>
      <c r="G246" s="13">
        <f>G247</f>
        <v>2986</v>
      </c>
      <c r="H246" s="13">
        <f t="shared" ref="H246:I246" si="172">H247</f>
        <v>2986</v>
      </c>
      <c r="I246" s="32">
        <f t="shared" si="172"/>
        <v>2986</v>
      </c>
    </row>
    <row r="247" spans="1:9" ht="162" x14ac:dyDescent="0.3">
      <c r="A247" s="33" t="s">
        <v>240</v>
      </c>
      <c r="B247" s="11" t="s">
        <v>11</v>
      </c>
      <c r="C247" s="12" t="s">
        <v>29</v>
      </c>
      <c r="D247" s="12" t="s">
        <v>239</v>
      </c>
      <c r="E247" s="14" t="s">
        <v>241</v>
      </c>
      <c r="F247" s="15"/>
      <c r="G247" s="13">
        <f>G248</f>
        <v>2986</v>
      </c>
      <c r="H247" s="13">
        <f t="shared" ref="H247:I247" si="173">H248</f>
        <v>2986</v>
      </c>
      <c r="I247" s="32">
        <f t="shared" si="173"/>
        <v>2986</v>
      </c>
    </row>
    <row r="248" spans="1:9" ht="108" x14ac:dyDescent="0.3">
      <c r="A248" s="33" t="s">
        <v>242</v>
      </c>
      <c r="B248" s="11" t="s">
        <v>11</v>
      </c>
      <c r="C248" s="12" t="s">
        <v>29</v>
      </c>
      <c r="D248" s="12" t="s">
        <v>239</v>
      </c>
      <c r="E248" s="14" t="s">
        <v>243</v>
      </c>
      <c r="F248" s="15"/>
      <c r="G248" s="13">
        <f>G249</f>
        <v>2986</v>
      </c>
      <c r="H248" s="13">
        <f t="shared" ref="H248:I248" si="174">H249</f>
        <v>2986</v>
      </c>
      <c r="I248" s="32">
        <f t="shared" si="174"/>
        <v>2986</v>
      </c>
    </row>
    <row r="249" spans="1:9" ht="54" x14ac:dyDescent="0.3">
      <c r="A249" s="33" t="s">
        <v>36</v>
      </c>
      <c r="B249" s="11" t="s">
        <v>11</v>
      </c>
      <c r="C249" s="12" t="s">
        <v>29</v>
      </c>
      <c r="D249" s="12" t="s">
        <v>239</v>
      </c>
      <c r="E249" s="14" t="s">
        <v>243</v>
      </c>
      <c r="F249" s="14" t="s">
        <v>37</v>
      </c>
      <c r="G249" s="13">
        <f>G250</f>
        <v>2986</v>
      </c>
      <c r="H249" s="13">
        <f t="shared" ref="H249:I249" si="175">H250</f>
        <v>2986</v>
      </c>
      <c r="I249" s="32">
        <f t="shared" si="175"/>
        <v>2986</v>
      </c>
    </row>
    <row r="250" spans="1:9" ht="54" x14ac:dyDescent="0.3">
      <c r="A250" s="33" t="s">
        <v>38</v>
      </c>
      <c r="B250" s="11" t="s">
        <v>11</v>
      </c>
      <c r="C250" s="12" t="s">
        <v>29</v>
      </c>
      <c r="D250" s="12" t="s">
        <v>239</v>
      </c>
      <c r="E250" s="14" t="s">
        <v>243</v>
      </c>
      <c r="F250" s="14" t="s">
        <v>39</v>
      </c>
      <c r="G250" s="13">
        <v>2986</v>
      </c>
      <c r="H250" s="16">
        <v>2986</v>
      </c>
      <c r="I250" s="32">
        <v>2986</v>
      </c>
    </row>
    <row r="251" spans="1:9" x14ac:dyDescent="0.3">
      <c r="A251" s="31" t="s">
        <v>244</v>
      </c>
      <c r="B251" s="11" t="s">
        <v>11</v>
      </c>
      <c r="C251" s="12" t="s">
        <v>29</v>
      </c>
      <c r="D251" s="12" t="s">
        <v>239</v>
      </c>
      <c r="E251" s="11" t="s">
        <v>245</v>
      </c>
      <c r="F251" s="11"/>
      <c r="G251" s="13">
        <f>G252</f>
        <v>4742</v>
      </c>
      <c r="H251" s="13">
        <f t="shared" ref="H251:I251" si="176">H252</f>
        <v>4742</v>
      </c>
      <c r="I251" s="32">
        <f t="shared" si="176"/>
        <v>4742</v>
      </c>
    </row>
    <row r="252" spans="1:9" ht="72" x14ac:dyDescent="0.3">
      <c r="A252" s="33" t="s">
        <v>246</v>
      </c>
      <c r="B252" s="11" t="s">
        <v>11</v>
      </c>
      <c r="C252" s="12" t="s">
        <v>29</v>
      </c>
      <c r="D252" s="12" t="s">
        <v>239</v>
      </c>
      <c r="E252" s="14" t="s">
        <v>247</v>
      </c>
      <c r="F252" s="14"/>
      <c r="G252" s="13">
        <f>G253</f>
        <v>4742</v>
      </c>
      <c r="H252" s="13">
        <f t="shared" ref="H252:I252" si="177">H253</f>
        <v>4742</v>
      </c>
      <c r="I252" s="32">
        <f t="shared" si="177"/>
        <v>4742</v>
      </c>
    </row>
    <row r="253" spans="1:9" ht="90" x14ac:dyDescent="0.3">
      <c r="A253" s="33" t="s">
        <v>248</v>
      </c>
      <c r="B253" s="11" t="s">
        <v>11</v>
      </c>
      <c r="C253" s="12" t="s">
        <v>29</v>
      </c>
      <c r="D253" s="12" t="s">
        <v>239</v>
      </c>
      <c r="E253" s="14" t="s">
        <v>249</v>
      </c>
      <c r="F253" s="15"/>
      <c r="G253" s="13">
        <f>G254</f>
        <v>4742</v>
      </c>
      <c r="H253" s="13">
        <f t="shared" ref="H253:I253" si="178">H254</f>
        <v>4742</v>
      </c>
      <c r="I253" s="32">
        <f t="shared" si="178"/>
        <v>4742</v>
      </c>
    </row>
    <row r="254" spans="1:9" ht="306" x14ac:dyDescent="0.3">
      <c r="A254" s="33" t="s">
        <v>250</v>
      </c>
      <c r="B254" s="11" t="s">
        <v>11</v>
      </c>
      <c r="C254" s="12" t="s">
        <v>29</v>
      </c>
      <c r="D254" s="12" t="s">
        <v>239</v>
      </c>
      <c r="E254" s="14" t="s">
        <v>251</v>
      </c>
      <c r="F254" s="15"/>
      <c r="G254" s="13">
        <f>G255+G257</f>
        <v>4742</v>
      </c>
      <c r="H254" s="13">
        <f t="shared" ref="H254:I254" si="179">H255+H257</f>
        <v>4742</v>
      </c>
      <c r="I254" s="32">
        <f t="shared" si="179"/>
        <v>4742</v>
      </c>
    </row>
    <row r="255" spans="1:9" ht="108" x14ac:dyDescent="0.3">
      <c r="A255" s="33" t="s">
        <v>24</v>
      </c>
      <c r="B255" s="11" t="s">
        <v>11</v>
      </c>
      <c r="C255" s="12" t="s">
        <v>29</v>
      </c>
      <c r="D255" s="12" t="s">
        <v>239</v>
      </c>
      <c r="E255" s="14" t="s">
        <v>251</v>
      </c>
      <c r="F255" s="14" t="s">
        <v>25</v>
      </c>
      <c r="G255" s="13">
        <f>G256</f>
        <v>4396</v>
      </c>
      <c r="H255" s="13">
        <f t="shared" ref="H255:I255" si="180">H256</f>
        <v>4396</v>
      </c>
      <c r="I255" s="32">
        <f t="shared" si="180"/>
        <v>4396</v>
      </c>
    </row>
    <row r="256" spans="1:9" ht="36" x14ac:dyDescent="0.3">
      <c r="A256" s="33" t="s">
        <v>26</v>
      </c>
      <c r="B256" s="11" t="s">
        <v>11</v>
      </c>
      <c r="C256" s="12" t="s">
        <v>29</v>
      </c>
      <c r="D256" s="12" t="s">
        <v>239</v>
      </c>
      <c r="E256" s="14" t="s">
        <v>251</v>
      </c>
      <c r="F256" s="14" t="s">
        <v>27</v>
      </c>
      <c r="G256" s="13">
        <v>4396</v>
      </c>
      <c r="H256" s="16">
        <v>4396</v>
      </c>
      <c r="I256" s="32">
        <v>4396</v>
      </c>
    </row>
    <row r="257" spans="1:9" ht="54" x14ac:dyDescent="0.3">
      <c r="A257" s="33" t="s">
        <v>36</v>
      </c>
      <c r="B257" s="11" t="s">
        <v>11</v>
      </c>
      <c r="C257" s="12" t="s">
        <v>29</v>
      </c>
      <c r="D257" s="12" t="s">
        <v>239</v>
      </c>
      <c r="E257" s="14" t="s">
        <v>251</v>
      </c>
      <c r="F257" s="14" t="s">
        <v>37</v>
      </c>
      <c r="G257" s="13">
        <f>G258</f>
        <v>346</v>
      </c>
      <c r="H257" s="13">
        <f t="shared" ref="H257:I257" si="181">H258</f>
        <v>346</v>
      </c>
      <c r="I257" s="32">
        <f t="shared" si="181"/>
        <v>346</v>
      </c>
    </row>
    <row r="258" spans="1:9" ht="54" x14ac:dyDescent="0.3">
      <c r="A258" s="33" t="s">
        <v>38</v>
      </c>
      <c r="B258" s="11" t="s">
        <v>11</v>
      </c>
      <c r="C258" s="12" t="s">
        <v>29</v>
      </c>
      <c r="D258" s="12" t="s">
        <v>239</v>
      </c>
      <c r="E258" s="14" t="s">
        <v>251</v>
      </c>
      <c r="F258" s="14" t="s">
        <v>39</v>
      </c>
      <c r="G258" s="13">
        <v>346</v>
      </c>
      <c r="H258" s="16">
        <v>346</v>
      </c>
      <c r="I258" s="32">
        <v>346</v>
      </c>
    </row>
    <row r="259" spans="1:9" ht="36" x14ac:dyDescent="0.3">
      <c r="A259" s="31" t="s">
        <v>252</v>
      </c>
      <c r="B259" s="11" t="s">
        <v>11</v>
      </c>
      <c r="C259" s="12" t="s">
        <v>29</v>
      </c>
      <c r="D259" s="12" t="s">
        <v>239</v>
      </c>
      <c r="E259" s="11" t="s">
        <v>253</v>
      </c>
      <c r="F259" s="11"/>
      <c r="G259" s="13">
        <f>G260+G265+G275</f>
        <v>49815.9</v>
      </c>
      <c r="H259" s="13">
        <f t="shared" ref="H259:I259" si="182">H260+H265+H275</f>
        <v>49815.9</v>
      </c>
      <c r="I259" s="32">
        <f t="shared" si="182"/>
        <v>49815.9</v>
      </c>
    </row>
    <row r="260" spans="1:9" x14ac:dyDescent="0.3">
      <c r="A260" s="33" t="s">
        <v>254</v>
      </c>
      <c r="B260" s="11" t="s">
        <v>11</v>
      </c>
      <c r="C260" s="12" t="s">
        <v>29</v>
      </c>
      <c r="D260" s="12" t="s">
        <v>239</v>
      </c>
      <c r="E260" s="14" t="s">
        <v>255</v>
      </c>
      <c r="F260" s="14"/>
      <c r="G260" s="13">
        <f>G261</f>
        <v>12815.9</v>
      </c>
      <c r="H260" s="13">
        <f t="shared" ref="H260:I260" si="183">H261</f>
        <v>12815.9</v>
      </c>
      <c r="I260" s="32">
        <f t="shared" si="183"/>
        <v>12815.9</v>
      </c>
    </row>
    <row r="261" spans="1:9" ht="108" x14ac:dyDescent="0.3">
      <c r="A261" s="33" t="s">
        <v>256</v>
      </c>
      <c r="B261" s="11" t="s">
        <v>11</v>
      </c>
      <c r="C261" s="12" t="s">
        <v>29</v>
      </c>
      <c r="D261" s="12" t="s">
        <v>239</v>
      </c>
      <c r="E261" s="14" t="s">
        <v>257</v>
      </c>
      <c r="F261" s="15"/>
      <c r="G261" s="13">
        <f>G262</f>
        <v>12815.9</v>
      </c>
      <c r="H261" s="13">
        <f t="shared" ref="H261:I261" si="184">H262</f>
        <v>12815.9</v>
      </c>
      <c r="I261" s="32">
        <f t="shared" si="184"/>
        <v>12815.9</v>
      </c>
    </row>
    <row r="262" spans="1:9" ht="54" x14ac:dyDescent="0.3">
      <c r="A262" s="33" t="s">
        <v>258</v>
      </c>
      <c r="B262" s="11" t="s">
        <v>11</v>
      </c>
      <c r="C262" s="12" t="s">
        <v>29</v>
      </c>
      <c r="D262" s="12" t="s">
        <v>239</v>
      </c>
      <c r="E262" s="14" t="s">
        <v>259</v>
      </c>
      <c r="F262" s="15"/>
      <c r="G262" s="13">
        <f>G263</f>
        <v>12815.9</v>
      </c>
      <c r="H262" s="13">
        <f t="shared" ref="H262:I262" si="185">H263</f>
        <v>12815.9</v>
      </c>
      <c r="I262" s="32">
        <f t="shared" si="185"/>
        <v>12815.9</v>
      </c>
    </row>
    <row r="263" spans="1:9" ht="54" x14ac:dyDescent="0.3">
      <c r="A263" s="33" t="s">
        <v>36</v>
      </c>
      <c r="B263" s="11" t="s">
        <v>11</v>
      </c>
      <c r="C263" s="12" t="s">
        <v>29</v>
      </c>
      <c r="D263" s="12" t="s">
        <v>239</v>
      </c>
      <c r="E263" s="14" t="s">
        <v>259</v>
      </c>
      <c r="F263" s="14" t="s">
        <v>37</v>
      </c>
      <c r="G263" s="13">
        <f>G264</f>
        <v>12815.9</v>
      </c>
      <c r="H263" s="13">
        <f t="shared" ref="H263:I263" si="186">H264</f>
        <v>12815.9</v>
      </c>
      <c r="I263" s="32">
        <f t="shared" si="186"/>
        <v>12815.9</v>
      </c>
    </row>
    <row r="264" spans="1:9" ht="54" x14ac:dyDescent="0.3">
      <c r="A264" s="33" t="s">
        <v>38</v>
      </c>
      <c r="B264" s="11" t="s">
        <v>11</v>
      </c>
      <c r="C264" s="12" t="s">
        <v>29</v>
      </c>
      <c r="D264" s="12" t="s">
        <v>239</v>
      </c>
      <c r="E264" s="14" t="s">
        <v>259</v>
      </c>
      <c r="F264" s="14" t="s">
        <v>39</v>
      </c>
      <c r="G264" s="13">
        <v>12815.9</v>
      </c>
      <c r="H264" s="16">
        <v>12815.9</v>
      </c>
      <c r="I264" s="32">
        <v>12815.9</v>
      </c>
    </row>
    <row r="265" spans="1:9" ht="36" x14ac:dyDescent="0.3">
      <c r="A265" s="33" t="s">
        <v>260</v>
      </c>
      <c r="B265" s="11" t="s">
        <v>11</v>
      </c>
      <c r="C265" s="12" t="s">
        <v>29</v>
      </c>
      <c r="D265" s="12" t="s">
        <v>239</v>
      </c>
      <c r="E265" s="14" t="s">
        <v>261</v>
      </c>
      <c r="F265" s="14"/>
      <c r="G265" s="13">
        <f>G266</f>
        <v>24000</v>
      </c>
      <c r="H265" s="13">
        <f t="shared" ref="H265:I265" si="187">H266</f>
        <v>24000</v>
      </c>
      <c r="I265" s="32">
        <f t="shared" si="187"/>
        <v>24000</v>
      </c>
    </row>
    <row r="266" spans="1:9" ht="72" x14ac:dyDescent="0.3">
      <c r="A266" s="33" t="s">
        <v>262</v>
      </c>
      <c r="B266" s="11" t="s">
        <v>11</v>
      </c>
      <c r="C266" s="12" t="s">
        <v>29</v>
      </c>
      <c r="D266" s="12" t="s">
        <v>239</v>
      </c>
      <c r="E266" s="14" t="s">
        <v>263</v>
      </c>
      <c r="F266" s="15"/>
      <c r="G266" s="13">
        <f>G267+G270</f>
        <v>24000</v>
      </c>
      <c r="H266" s="13">
        <f t="shared" ref="H266:I266" si="188">H267+H270</f>
        <v>24000</v>
      </c>
      <c r="I266" s="32">
        <f t="shared" si="188"/>
        <v>24000</v>
      </c>
    </row>
    <row r="267" spans="1:9" ht="36" x14ac:dyDescent="0.3">
      <c r="A267" s="33" t="s">
        <v>264</v>
      </c>
      <c r="B267" s="11" t="s">
        <v>11</v>
      </c>
      <c r="C267" s="12" t="s">
        <v>29</v>
      </c>
      <c r="D267" s="12" t="s">
        <v>239</v>
      </c>
      <c r="E267" s="14" t="s">
        <v>265</v>
      </c>
      <c r="F267" s="15"/>
      <c r="G267" s="13">
        <f>G268</f>
        <v>1000</v>
      </c>
      <c r="H267" s="13">
        <f t="shared" ref="H267:I267" si="189">H268</f>
        <v>1000</v>
      </c>
      <c r="I267" s="32">
        <f t="shared" si="189"/>
        <v>1000</v>
      </c>
    </row>
    <row r="268" spans="1:9" x14ac:dyDescent="0.3">
      <c r="A268" s="33" t="s">
        <v>42</v>
      </c>
      <c r="B268" s="11" t="s">
        <v>11</v>
      </c>
      <c r="C268" s="12" t="s">
        <v>29</v>
      </c>
      <c r="D268" s="12" t="s">
        <v>239</v>
      </c>
      <c r="E268" s="14" t="s">
        <v>265</v>
      </c>
      <c r="F268" s="14" t="s">
        <v>43</v>
      </c>
      <c r="G268" s="13">
        <f>G269</f>
        <v>1000</v>
      </c>
      <c r="H268" s="13">
        <f t="shared" ref="H268:I268" si="190">H269</f>
        <v>1000</v>
      </c>
      <c r="I268" s="32">
        <f t="shared" si="190"/>
        <v>1000</v>
      </c>
    </row>
    <row r="269" spans="1:9" ht="90" x14ac:dyDescent="0.3">
      <c r="A269" s="33" t="s">
        <v>266</v>
      </c>
      <c r="B269" s="11" t="s">
        <v>11</v>
      </c>
      <c r="C269" s="12" t="s">
        <v>29</v>
      </c>
      <c r="D269" s="12" t="s">
        <v>239</v>
      </c>
      <c r="E269" s="14" t="s">
        <v>265</v>
      </c>
      <c r="F269" s="14" t="s">
        <v>267</v>
      </c>
      <c r="G269" s="13">
        <v>1000</v>
      </c>
      <c r="H269" s="16">
        <v>1000</v>
      </c>
      <c r="I269" s="32">
        <v>1000</v>
      </c>
    </row>
    <row r="270" spans="1:9" ht="72" x14ac:dyDescent="0.3">
      <c r="A270" s="33" t="s">
        <v>268</v>
      </c>
      <c r="B270" s="11" t="s">
        <v>11</v>
      </c>
      <c r="C270" s="12" t="s">
        <v>29</v>
      </c>
      <c r="D270" s="12" t="s">
        <v>239</v>
      </c>
      <c r="E270" s="14" t="s">
        <v>269</v>
      </c>
      <c r="F270" s="15"/>
      <c r="G270" s="13">
        <f>G271+G273</f>
        <v>23000</v>
      </c>
      <c r="H270" s="13">
        <f t="shared" ref="H270:I270" si="191">H271+H273</f>
        <v>23000</v>
      </c>
      <c r="I270" s="32">
        <f t="shared" si="191"/>
        <v>23000</v>
      </c>
    </row>
    <row r="271" spans="1:9" ht="108" x14ac:dyDescent="0.3">
      <c r="A271" s="33" t="s">
        <v>24</v>
      </c>
      <c r="B271" s="11" t="s">
        <v>11</v>
      </c>
      <c r="C271" s="12" t="s">
        <v>29</v>
      </c>
      <c r="D271" s="12" t="s">
        <v>239</v>
      </c>
      <c r="E271" s="14" t="s">
        <v>269</v>
      </c>
      <c r="F271" s="14" t="s">
        <v>25</v>
      </c>
      <c r="G271" s="13">
        <f>G272</f>
        <v>17966.61</v>
      </c>
      <c r="H271" s="13">
        <f t="shared" ref="H271:I271" si="192">H272</f>
        <v>17966.61</v>
      </c>
      <c r="I271" s="32">
        <f t="shared" si="192"/>
        <v>17966.61</v>
      </c>
    </row>
    <row r="272" spans="1:9" ht="36" x14ac:dyDescent="0.3">
      <c r="A272" s="33" t="s">
        <v>26</v>
      </c>
      <c r="B272" s="11" t="s">
        <v>11</v>
      </c>
      <c r="C272" s="12" t="s">
        <v>29</v>
      </c>
      <c r="D272" s="12" t="s">
        <v>239</v>
      </c>
      <c r="E272" s="14" t="s">
        <v>269</v>
      </c>
      <c r="F272" s="14" t="s">
        <v>27</v>
      </c>
      <c r="G272" s="13">
        <v>17966.61</v>
      </c>
      <c r="H272" s="16">
        <v>17966.61</v>
      </c>
      <c r="I272" s="32">
        <v>17966.61</v>
      </c>
    </row>
    <row r="273" spans="1:9" ht="54" x14ac:dyDescent="0.3">
      <c r="A273" s="33" t="s">
        <v>36</v>
      </c>
      <c r="B273" s="11" t="s">
        <v>11</v>
      </c>
      <c r="C273" s="12" t="s">
        <v>29</v>
      </c>
      <c r="D273" s="12" t="s">
        <v>239</v>
      </c>
      <c r="E273" s="14" t="s">
        <v>269</v>
      </c>
      <c r="F273" s="14" t="s">
        <v>37</v>
      </c>
      <c r="G273" s="13">
        <f>G274</f>
        <v>5033.3900000000003</v>
      </c>
      <c r="H273" s="13">
        <f t="shared" ref="H273:I273" si="193">H274</f>
        <v>5033.3900000000003</v>
      </c>
      <c r="I273" s="32">
        <f t="shared" si="193"/>
        <v>5033.3900000000003</v>
      </c>
    </row>
    <row r="274" spans="1:9" ht="54" x14ac:dyDescent="0.3">
      <c r="A274" s="33" t="s">
        <v>38</v>
      </c>
      <c r="B274" s="11" t="s">
        <v>11</v>
      </c>
      <c r="C274" s="12" t="s">
        <v>29</v>
      </c>
      <c r="D274" s="12" t="s">
        <v>239</v>
      </c>
      <c r="E274" s="14" t="s">
        <v>269</v>
      </c>
      <c r="F274" s="14" t="s">
        <v>39</v>
      </c>
      <c r="G274" s="13">
        <v>5033.3900000000003</v>
      </c>
      <c r="H274" s="16">
        <v>5033.3900000000003</v>
      </c>
      <c r="I274" s="32">
        <v>5033.3900000000003</v>
      </c>
    </row>
    <row r="275" spans="1:9" ht="36" x14ac:dyDescent="0.3">
      <c r="A275" s="33" t="s">
        <v>270</v>
      </c>
      <c r="B275" s="11" t="s">
        <v>11</v>
      </c>
      <c r="C275" s="12" t="s">
        <v>29</v>
      </c>
      <c r="D275" s="12" t="s">
        <v>239</v>
      </c>
      <c r="E275" s="14" t="s">
        <v>271</v>
      </c>
      <c r="F275" s="14"/>
      <c r="G275" s="13">
        <f>G276</f>
        <v>13000</v>
      </c>
      <c r="H275" s="13">
        <f t="shared" ref="H275:I275" si="194">H276</f>
        <v>13000</v>
      </c>
      <c r="I275" s="32">
        <f t="shared" si="194"/>
        <v>13000</v>
      </c>
    </row>
    <row r="276" spans="1:9" ht="36" x14ac:dyDescent="0.3">
      <c r="A276" s="33" t="s">
        <v>272</v>
      </c>
      <c r="B276" s="11" t="s">
        <v>11</v>
      </c>
      <c r="C276" s="12" t="s">
        <v>29</v>
      </c>
      <c r="D276" s="12" t="s">
        <v>239</v>
      </c>
      <c r="E276" s="14" t="s">
        <v>273</v>
      </c>
      <c r="F276" s="15"/>
      <c r="G276" s="13">
        <f>G277</f>
        <v>13000</v>
      </c>
      <c r="H276" s="13">
        <f t="shared" ref="H276:I276" si="195">H277</f>
        <v>13000</v>
      </c>
      <c r="I276" s="32">
        <f t="shared" si="195"/>
        <v>13000</v>
      </c>
    </row>
    <row r="277" spans="1:9" ht="72" x14ac:dyDescent="0.3">
      <c r="A277" s="33" t="s">
        <v>274</v>
      </c>
      <c r="B277" s="11" t="s">
        <v>11</v>
      </c>
      <c r="C277" s="12" t="s">
        <v>29</v>
      </c>
      <c r="D277" s="12" t="s">
        <v>239</v>
      </c>
      <c r="E277" s="14" t="s">
        <v>275</v>
      </c>
      <c r="F277" s="15"/>
      <c r="G277" s="13">
        <f>G278</f>
        <v>13000</v>
      </c>
      <c r="H277" s="13">
        <f t="shared" ref="H277:I277" si="196">H278</f>
        <v>13000</v>
      </c>
      <c r="I277" s="32">
        <f t="shared" si="196"/>
        <v>13000</v>
      </c>
    </row>
    <row r="278" spans="1:9" ht="54" x14ac:dyDescent="0.3">
      <c r="A278" s="33" t="s">
        <v>128</v>
      </c>
      <c r="B278" s="11" t="s">
        <v>11</v>
      </c>
      <c r="C278" s="12" t="s">
        <v>29</v>
      </c>
      <c r="D278" s="12" t="s">
        <v>239</v>
      </c>
      <c r="E278" s="14" t="s">
        <v>275</v>
      </c>
      <c r="F278" s="14" t="s">
        <v>129</v>
      </c>
      <c r="G278" s="13">
        <f>G279</f>
        <v>13000</v>
      </c>
      <c r="H278" s="13">
        <f t="shared" ref="H278:I278" si="197">H279</f>
        <v>13000</v>
      </c>
      <c r="I278" s="32">
        <f t="shared" si="197"/>
        <v>13000</v>
      </c>
    </row>
    <row r="279" spans="1:9" ht="90" x14ac:dyDescent="0.3">
      <c r="A279" s="33" t="s">
        <v>276</v>
      </c>
      <c r="B279" s="11" t="s">
        <v>11</v>
      </c>
      <c r="C279" s="12" t="s">
        <v>29</v>
      </c>
      <c r="D279" s="12" t="s">
        <v>239</v>
      </c>
      <c r="E279" s="14" t="s">
        <v>275</v>
      </c>
      <c r="F279" s="14" t="s">
        <v>277</v>
      </c>
      <c r="G279" s="13">
        <v>13000</v>
      </c>
      <c r="H279" s="16">
        <v>13000</v>
      </c>
      <c r="I279" s="32">
        <v>13000</v>
      </c>
    </row>
    <row r="280" spans="1:9" ht="36" x14ac:dyDescent="0.3">
      <c r="A280" s="31" t="s">
        <v>16</v>
      </c>
      <c r="B280" s="11" t="s">
        <v>11</v>
      </c>
      <c r="C280" s="12" t="s">
        <v>29</v>
      </c>
      <c r="D280" s="12" t="s">
        <v>239</v>
      </c>
      <c r="E280" s="11" t="s">
        <v>17</v>
      </c>
      <c r="F280" s="11"/>
      <c r="G280" s="13">
        <f>G281+G286</f>
        <v>20650.061860000002</v>
      </c>
      <c r="H280" s="13">
        <f t="shared" ref="H280:I280" si="198">H281+H286</f>
        <v>20650.061860000002</v>
      </c>
      <c r="I280" s="32">
        <f t="shared" si="198"/>
        <v>20650.061860000002</v>
      </c>
    </row>
    <row r="281" spans="1:9" ht="36" x14ac:dyDescent="0.3">
      <c r="A281" s="33" t="s">
        <v>94</v>
      </c>
      <c r="B281" s="11" t="s">
        <v>11</v>
      </c>
      <c r="C281" s="12" t="s">
        <v>29</v>
      </c>
      <c r="D281" s="12" t="s">
        <v>239</v>
      </c>
      <c r="E281" s="14" t="s">
        <v>95</v>
      </c>
      <c r="F281" s="14"/>
      <c r="G281" s="13">
        <f>G282</f>
        <v>1500</v>
      </c>
      <c r="H281" s="13">
        <f t="shared" ref="H281:I281" si="199">H282</f>
        <v>1500</v>
      </c>
      <c r="I281" s="32">
        <f t="shared" si="199"/>
        <v>1500</v>
      </c>
    </row>
    <row r="282" spans="1:9" ht="72" x14ac:dyDescent="0.3">
      <c r="A282" s="33" t="s">
        <v>96</v>
      </c>
      <c r="B282" s="11" t="s">
        <v>11</v>
      </c>
      <c r="C282" s="12" t="s">
        <v>29</v>
      </c>
      <c r="D282" s="12" t="s">
        <v>239</v>
      </c>
      <c r="E282" s="14" t="s">
        <v>97</v>
      </c>
      <c r="F282" s="15"/>
      <c r="G282" s="13">
        <f>G283</f>
        <v>1500</v>
      </c>
      <c r="H282" s="13">
        <f t="shared" ref="H282:I282" si="200">H283</f>
        <v>1500</v>
      </c>
      <c r="I282" s="32">
        <f t="shared" si="200"/>
        <v>1500</v>
      </c>
    </row>
    <row r="283" spans="1:9" ht="54" x14ac:dyDescent="0.3">
      <c r="A283" s="33" t="s">
        <v>98</v>
      </c>
      <c r="B283" s="11" t="s">
        <v>11</v>
      </c>
      <c r="C283" s="12" t="s">
        <v>29</v>
      </c>
      <c r="D283" s="12" t="s">
        <v>239</v>
      </c>
      <c r="E283" s="14" t="s">
        <v>99</v>
      </c>
      <c r="F283" s="15"/>
      <c r="G283" s="13">
        <f>G284</f>
        <v>1500</v>
      </c>
      <c r="H283" s="13">
        <f t="shared" ref="H283:I283" si="201">H284</f>
        <v>1500</v>
      </c>
      <c r="I283" s="32">
        <f t="shared" si="201"/>
        <v>1500</v>
      </c>
    </row>
    <row r="284" spans="1:9" ht="54" x14ac:dyDescent="0.3">
      <c r="A284" s="33" t="s">
        <v>36</v>
      </c>
      <c r="B284" s="11" t="s">
        <v>11</v>
      </c>
      <c r="C284" s="12" t="s">
        <v>29</v>
      </c>
      <c r="D284" s="12" t="s">
        <v>239</v>
      </c>
      <c r="E284" s="14" t="s">
        <v>99</v>
      </c>
      <c r="F284" s="14" t="s">
        <v>37</v>
      </c>
      <c r="G284" s="13">
        <f>G285</f>
        <v>1500</v>
      </c>
      <c r="H284" s="13">
        <f t="shared" ref="H284:I284" si="202">H285</f>
        <v>1500</v>
      </c>
      <c r="I284" s="32">
        <f t="shared" si="202"/>
        <v>1500</v>
      </c>
    </row>
    <row r="285" spans="1:9" ht="54" x14ac:dyDescent="0.3">
      <c r="A285" s="33" t="s">
        <v>38</v>
      </c>
      <c r="B285" s="11" t="s">
        <v>11</v>
      </c>
      <c r="C285" s="12" t="s">
        <v>29</v>
      </c>
      <c r="D285" s="12" t="s">
        <v>239</v>
      </c>
      <c r="E285" s="14" t="s">
        <v>99</v>
      </c>
      <c r="F285" s="14" t="s">
        <v>39</v>
      </c>
      <c r="G285" s="13">
        <v>1500</v>
      </c>
      <c r="H285" s="16">
        <v>1500</v>
      </c>
      <c r="I285" s="32">
        <v>1500</v>
      </c>
    </row>
    <row r="286" spans="1:9" x14ac:dyDescent="0.3">
      <c r="A286" s="33" t="s">
        <v>18</v>
      </c>
      <c r="B286" s="11" t="s">
        <v>11</v>
      </c>
      <c r="C286" s="12" t="s">
        <v>29</v>
      </c>
      <c r="D286" s="12" t="s">
        <v>239</v>
      </c>
      <c r="E286" s="14" t="s">
        <v>19</v>
      </c>
      <c r="F286" s="14"/>
      <c r="G286" s="13">
        <f>G287</f>
        <v>19150.061860000002</v>
      </c>
      <c r="H286" s="13">
        <f t="shared" ref="H286:I286" si="203">H287</f>
        <v>19150.061860000002</v>
      </c>
      <c r="I286" s="32">
        <f t="shared" si="203"/>
        <v>19150.061860000002</v>
      </c>
    </row>
    <row r="287" spans="1:9" ht="54" x14ac:dyDescent="0.3">
      <c r="A287" s="33" t="s">
        <v>20</v>
      </c>
      <c r="B287" s="11" t="s">
        <v>11</v>
      </c>
      <c r="C287" s="12" t="s">
        <v>29</v>
      </c>
      <c r="D287" s="12" t="s">
        <v>239</v>
      </c>
      <c r="E287" s="14" t="s">
        <v>21</v>
      </c>
      <c r="F287" s="15"/>
      <c r="G287" s="13">
        <f>G288</f>
        <v>19150.061860000002</v>
      </c>
      <c r="H287" s="13">
        <f t="shared" ref="H287:I287" si="204">H288</f>
        <v>19150.061860000002</v>
      </c>
      <c r="I287" s="32">
        <f t="shared" si="204"/>
        <v>19150.061860000002</v>
      </c>
    </row>
    <row r="288" spans="1:9" ht="36" x14ac:dyDescent="0.3">
      <c r="A288" s="33" t="s">
        <v>46</v>
      </c>
      <c r="B288" s="11" t="s">
        <v>11</v>
      </c>
      <c r="C288" s="12" t="s">
        <v>29</v>
      </c>
      <c r="D288" s="12" t="s">
        <v>239</v>
      </c>
      <c r="E288" s="14" t="s">
        <v>47</v>
      </c>
      <c r="F288" s="15"/>
      <c r="G288" s="13">
        <f>G289+G291+G293</f>
        <v>19150.061860000002</v>
      </c>
      <c r="H288" s="13">
        <f t="shared" ref="H288:I288" si="205">H289+H291+H293</f>
        <v>19150.061860000002</v>
      </c>
      <c r="I288" s="32">
        <f t="shared" si="205"/>
        <v>19150.061860000002</v>
      </c>
    </row>
    <row r="289" spans="1:9" ht="108" x14ac:dyDescent="0.3">
      <c r="A289" s="33" t="s">
        <v>24</v>
      </c>
      <c r="B289" s="11" t="s">
        <v>11</v>
      </c>
      <c r="C289" s="12" t="s">
        <v>29</v>
      </c>
      <c r="D289" s="12" t="s">
        <v>239</v>
      </c>
      <c r="E289" s="14" t="s">
        <v>47</v>
      </c>
      <c r="F289" s="14" t="s">
        <v>25</v>
      </c>
      <c r="G289" s="13">
        <f>G290</f>
        <v>17367.361860000001</v>
      </c>
      <c r="H289" s="13">
        <f t="shared" ref="H289:I289" si="206">H290</f>
        <v>17367.361860000001</v>
      </c>
      <c r="I289" s="32">
        <f t="shared" si="206"/>
        <v>17367.361860000001</v>
      </c>
    </row>
    <row r="290" spans="1:9" ht="36" x14ac:dyDescent="0.3">
      <c r="A290" s="33" t="s">
        <v>108</v>
      </c>
      <c r="B290" s="11" t="s">
        <v>11</v>
      </c>
      <c r="C290" s="12" t="s">
        <v>29</v>
      </c>
      <c r="D290" s="12" t="s">
        <v>239</v>
      </c>
      <c r="E290" s="14" t="s">
        <v>47</v>
      </c>
      <c r="F290" s="14" t="s">
        <v>109</v>
      </c>
      <c r="G290" s="13">
        <v>17367.361860000001</v>
      </c>
      <c r="H290" s="16">
        <v>17367.361860000001</v>
      </c>
      <c r="I290" s="32">
        <v>17367.361860000001</v>
      </c>
    </row>
    <row r="291" spans="1:9" ht="54" x14ac:dyDescent="0.3">
      <c r="A291" s="33" t="s">
        <v>36</v>
      </c>
      <c r="B291" s="11" t="s">
        <v>11</v>
      </c>
      <c r="C291" s="12" t="s">
        <v>29</v>
      </c>
      <c r="D291" s="12" t="s">
        <v>239</v>
      </c>
      <c r="E291" s="14" t="s">
        <v>47</v>
      </c>
      <c r="F291" s="14" t="s">
        <v>37</v>
      </c>
      <c r="G291" s="13">
        <f>G292</f>
        <v>1775.5</v>
      </c>
      <c r="H291" s="13">
        <f t="shared" ref="H291:I291" si="207">H292</f>
        <v>1775.5</v>
      </c>
      <c r="I291" s="32">
        <f t="shared" si="207"/>
        <v>1775.5</v>
      </c>
    </row>
    <row r="292" spans="1:9" ht="54" x14ac:dyDescent="0.3">
      <c r="A292" s="33" t="s">
        <v>38</v>
      </c>
      <c r="B292" s="11" t="s">
        <v>11</v>
      </c>
      <c r="C292" s="12" t="s">
        <v>29</v>
      </c>
      <c r="D292" s="12" t="s">
        <v>239</v>
      </c>
      <c r="E292" s="14" t="s">
        <v>47</v>
      </c>
      <c r="F292" s="14" t="s">
        <v>39</v>
      </c>
      <c r="G292" s="13">
        <v>1775.5</v>
      </c>
      <c r="H292" s="16">
        <v>1775.5</v>
      </c>
      <c r="I292" s="32">
        <v>1775.5</v>
      </c>
    </row>
    <row r="293" spans="1:9" x14ac:dyDescent="0.3">
      <c r="A293" s="33" t="s">
        <v>42</v>
      </c>
      <c r="B293" s="11" t="s">
        <v>11</v>
      </c>
      <c r="C293" s="12" t="s">
        <v>29</v>
      </c>
      <c r="D293" s="12" t="s">
        <v>239</v>
      </c>
      <c r="E293" s="14" t="s">
        <v>47</v>
      </c>
      <c r="F293" s="14" t="s">
        <v>43</v>
      </c>
      <c r="G293" s="13">
        <f>G294</f>
        <v>7.2</v>
      </c>
      <c r="H293" s="13">
        <f t="shared" ref="H293:I293" si="208">H294</f>
        <v>7.2</v>
      </c>
      <c r="I293" s="32">
        <f t="shared" si="208"/>
        <v>7.2</v>
      </c>
    </row>
    <row r="294" spans="1:9" x14ac:dyDescent="0.3">
      <c r="A294" s="33" t="s">
        <v>44</v>
      </c>
      <c r="B294" s="11" t="s">
        <v>11</v>
      </c>
      <c r="C294" s="12" t="s">
        <v>29</v>
      </c>
      <c r="D294" s="12" t="s">
        <v>239</v>
      </c>
      <c r="E294" s="14" t="s">
        <v>47</v>
      </c>
      <c r="F294" s="14" t="s">
        <v>45</v>
      </c>
      <c r="G294" s="13">
        <v>7.2</v>
      </c>
      <c r="H294" s="16">
        <v>7.2</v>
      </c>
      <c r="I294" s="32">
        <v>7.2</v>
      </c>
    </row>
    <row r="295" spans="1:9" ht="36" x14ac:dyDescent="0.3">
      <c r="A295" s="31" t="s">
        <v>278</v>
      </c>
      <c r="B295" s="11" t="s">
        <v>11</v>
      </c>
      <c r="C295" s="12" t="s">
        <v>29</v>
      </c>
      <c r="D295" s="12" t="s">
        <v>239</v>
      </c>
      <c r="E295" s="11" t="s">
        <v>279</v>
      </c>
      <c r="F295" s="11"/>
      <c r="G295" s="13">
        <f>G296+G301</f>
        <v>5809</v>
      </c>
      <c r="H295" s="13">
        <f t="shared" ref="H295:I295" si="209">H296+H301</f>
        <v>5809</v>
      </c>
      <c r="I295" s="32">
        <f t="shared" si="209"/>
        <v>5809</v>
      </c>
    </row>
    <row r="296" spans="1:9" ht="36" x14ac:dyDescent="0.3">
      <c r="A296" s="33" t="s">
        <v>280</v>
      </c>
      <c r="B296" s="11" t="s">
        <v>11</v>
      </c>
      <c r="C296" s="12" t="s">
        <v>29</v>
      </c>
      <c r="D296" s="12" t="s">
        <v>239</v>
      </c>
      <c r="E296" s="14" t="s">
        <v>281</v>
      </c>
      <c r="F296" s="14"/>
      <c r="G296" s="13">
        <f>G297</f>
        <v>1000</v>
      </c>
      <c r="H296" s="13">
        <f t="shared" ref="H296:I296" si="210">H297</f>
        <v>1000</v>
      </c>
      <c r="I296" s="32">
        <f t="shared" si="210"/>
        <v>1000</v>
      </c>
    </row>
    <row r="297" spans="1:9" ht="72" x14ac:dyDescent="0.3">
      <c r="A297" s="33" t="s">
        <v>282</v>
      </c>
      <c r="B297" s="11" t="s">
        <v>11</v>
      </c>
      <c r="C297" s="12" t="s">
        <v>29</v>
      </c>
      <c r="D297" s="12" t="s">
        <v>239</v>
      </c>
      <c r="E297" s="14" t="s">
        <v>283</v>
      </c>
      <c r="F297" s="15"/>
      <c r="G297" s="13">
        <f>G298</f>
        <v>1000</v>
      </c>
      <c r="H297" s="13">
        <f t="shared" ref="H297:I297" si="211">H298</f>
        <v>1000</v>
      </c>
      <c r="I297" s="32">
        <f t="shared" si="211"/>
        <v>1000</v>
      </c>
    </row>
    <row r="298" spans="1:9" ht="126" x14ac:dyDescent="0.3">
      <c r="A298" s="33" t="s">
        <v>284</v>
      </c>
      <c r="B298" s="11" t="s">
        <v>11</v>
      </c>
      <c r="C298" s="12" t="s">
        <v>29</v>
      </c>
      <c r="D298" s="12" t="s">
        <v>239</v>
      </c>
      <c r="E298" s="14" t="s">
        <v>285</v>
      </c>
      <c r="F298" s="15"/>
      <c r="G298" s="13">
        <f>G299</f>
        <v>1000</v>
      </c>
      <c r="H298" s="13">
        <f t="shared" ref="H298:I298" si="212">H299</f>
        <v>1000</v>
      </c>
      <c r="I298" s="32">
        <f t="shared" si="212"/>
        <v>1000</v>
      </c>
    </row>
    <row r="299" spans="1:9" ht="54" x14ac:dyDescent="0.3">
      <c r="A299" s="33" t="s">
        <v>36</v>
      </c>
      <c r="B299" s="11" t="s">
        <v>11</v>
      </c>
      <c r="C299" s="12" t="s">
        <v>29</v>
      </c>
      <c r="D299" s="12" t="s">
        <v>239</v>
      </c>
      <c r="E299" s="14" t="s">
        <v>285</v>
      </c>
      <c r="F299" s="14" t="s">
        <v>37</v>
      </c>
      <c r="G299" s="13">
        <f>G300</f>
        <v>1000</v>
      </c>
      <c r="H299" s="13">
        <f t="shared" ref="H299:I299" si="213">H300</f>
        <v>1000</v>
      </c>
      <c r="I299" s="32">
        <f t="shared" si="213"/>
        <v>1000</v>
      </c>
    </row>
    <row r="300" spans="1:9" ht="54" x14ac:dyDescent="0.3">
      <c r="A300" s="33" t="s">
        <v>38</v>
      </c>
      <c r="B300" s="11" t="s">
        <v>11</v>
      </c>
      <c r="C300" s="12" t="s">
        <v>29</v>
      </c>
      <c r="D300" s="12" t="s">
        <v>239</v>
      </c>
      <c r="E300" s="14" t="s">
        <v>285</v>
      </c>
      <c r="F300" s="14" t="s">
        <v>39</v>
      </c>
      <c r="G300" s="13">
        <v>1000</v>
      </c>
      <c r="H300" s="16">
        <v>1000</v>
      </c>
      <c r="I300" s="32">
        <v>1000</v>
      </c>
    </row>
    <row r="301" spans="1:9" ht="36" x14ac:dyDescent="0.3">
      <c r="A301" s="33" t="s">
        <v>286</v>
      </c>
      <c r="B301" s="11" t="s">
        <v>11</v>
      </c>
      <c r="C301" s="12" t="s">
        <v>29</v>
      </c>
      <c r="D301" s="12" t="s">
        <v>239</v>
      </c>
      <c r="E301" s="14" t="s">
        <v>287</v>
      </c>
      <c r="F301" s="14"/>
      <c r="G301" s="13">
        <f>G302+G308</f>
        <v>4809</v>
      </c>
      <c r="H301" s="13">
        <f t="shared" ref="H301:I301" si="214">H302+H308</f>
        <v>4809</v>
      </c>
      <c r="I301" s="32">
        <f t="shared" si="214"/>
        <v>4809</v>
      </c>
    </row>
    <row r="302" spans="1:9" ht="108" x14ac:dyDescent="0.3">
      <c r="A302" s="33" t="s">
        <v>288</v>
      </c>
      <c r="B302" s="11" t="s">
        <v>11</v>
      </c>
      <c r="C302" s="12" t="s">
        <v>29</v>
      </c>
      <c r="D302" s="12" t="s">
        <v>239</v>
      </c>
      <c r="E302" s="14" t="s">
        <v>289</v>
      </c>
      <c r="F302" s="15"/>
      <c r="G302" s="13">
        <f>G303</f>
        <v>3793</v>
      </c>
      <c r="H302" s="13">
        <f t="shared" ref="H302:I302" si="215">H303</f>
        <v>3793</v>
      </c>
      <c r="I302" s="32">
        <f t="shared" si="215"/>
        <v>3793</v>
      </c>
    </row>
    <row r="303" spans="1:9" ht="270" x14ac:dyDescent="0.3">
      <c r="A303" s="33" t="s">
        <v>290</v>
      </c>
      <c r="B303" s="11" t="s">
        <v>11</v>
      </c>
      <c r="C303" s="12" t="s">
        <v>29</v>
      </c>
      <c r="D303" s="12" t="s">
        <v>239</v>
      </c>
      <c r="E303" s="14" t="s">
        <v>291</v>
      </c>
      <c r="F303" s="15"/>
      <c r="G303" s="13">
        <f>G304+G306</f>
        <v>3793</v>
      </c>
      <c r="H303" s="13">
        <f t="shared" ref="H303:I303" si="216">H304+H306</f>
        <v>3793</v>
      </c>
      <c r="I303" s="32">
        <f t="shared" si="216"/>
        <v>3793</v>
      </c>
    </row>
    <row r="304" spans="1:9" ht="108" x14ac:dyDescent="0.3">
      <c r="A304" s="33" t="s">
        <v>24</v>
      </c>
      <c r="B304" s="11" t="s">
        <v>11</v>
      </c>
      <c r="C304" s="12" t="s">
        <v>29</v>
      </c>
      <c r="D304" s="12" t="s">
        <v>239</v>
      </c>
      <c r="E304" s="14" t="s">
        <v>291</v>
      </c>
      <c r="F304" s="14" t="s">
        <v>25</v>
      </c>
      <c r="G304" s="13">
        <f>G305</f>
        <v>3226</v>
      </c>
      <c r="H304" s="13">
        <f t="shared" ref="H304:I304" si="217">H305</f>
        <v>3226</v>
      </c>
      <c r="I304" s="32">
        <f t="shared" si="217"/>
        <v>3226</v>
      </c>
    </row>
    <row r="305" spans="1:9" ht="36" x14ac:dyDescent="0.3">
      <c r="A305" s="33" t="s">
        <v>26</v>
      </c>
      <c r="B305" s="11" t="s">
        <v>11</v>
      </c>
      <c r="C305" s="12" t="s">
        <v>29</v>
      </c>
      <c r="D305" s="12" t="s">
        <v>239</v>
      </c>
      <c r="E305" s="14" t="s">
        <v>291</v>
      </c>
      <c r="F305" s="14" t="s">
        <v>27</v>
      </c>
      <c r="G305" s="13">
        <v>3226</v>
      </c>
      <c r="H305" s="16">
        <v>3226</v>
      </c>
      <c r="I305" s="32">
        <v>3226</v>
      </c>
    </row>
    <row r="306" spans="1:9" ht="54" x14ac:dyDescent="0.3">
      <c r="A306" s="33" t="s">
        <v>36</v>
      </c>
      <c r="B306" s="11" t="s">
        <v>11</v>
      </c>
      <c r="C306" s="12" t="s">
        <v>29</v>
      </c>
      <c r="D306" s="12" t="s">
        <v>239</v>
      </c>
      <c r="E306" s="14" t="s">
        <v>291</v>
      </c>
      <c r="F306" s="14" t="s">
        <v>37</v>
      </c>
      <c r="G306" s="13">
        <f>G307</f>
        <v>567</v>
      </c>
      <c r="H306" s="13">
        <f t="shared" ref="H306:I306" si="218">H307</f>
        <v>567</v>
      </c>
      <c r="I306" s="32">
        <f t="shared" si="218"/>
        <v>567</v>
      </c>
    </row>
    <row r="307" spans="1:9" ht="54" x14ac:dyDescent="0.3">
      <c r="A307" s="33" t="s">
        <v>38</v>
      </c>
      <c r="B307" s="11" t="s">
        <v>11</v>
      </c>
      <c r="C307" s="12" t="s">
        <v>29</v>
      </c>
      <c r="D307" s="12" t="s">
        <v>239</v>
      </c>
      <c r="E307" s="14" t="s">
        <v>291</v>
      </c>
      <c r="F307" s="14" t="s">
        <v>39</v>
      </c>
      <c r="G307" s="13">
        <v>567</v>
      </c>
      <c r="H307" s="16">
        <v>567</v>
      </c>
      <c r="I307" s="32">
        <v>567</v>
      </c>
    </row>
    <row r="308" spans="1:9" ht="72" x14ac:dyDescent="0.3">
      <c r="A308" s="33" t="s">
        <v>292</v>
      </c>
      <c r="B308" s="11" t="s">
        <v>11</v>
      </c>
      <c r="C308" s="12" t="s">
        <v>29</v>
      </c>
      <c r="D308" s="12" t="s">
        <v>239</v>
      </c>
      <c r="E308" s="14" t="s">
        <v>293</v>
      </c>
      <c r="F308" s="15"/>
      <c r="G308" s="13">
        <f>G309</f>
        <v>1016</v>
      </c>
      <c r="H308" s="13">
        <f t="shared" ref="H308:I308" si="219">H309</f>
        <v>1016</v>
      </c>
      <c r="I308" s="32">
        <f t="shared" si="219"/>
        <v>1016</v>
      </c>
    </row>
    <row r="309" spans="1:9" ht="54" x14ac:dyDescent="0.3">
      <c r="A309" s="33" t="s">
        <v>294</v>
      </c>
      <c r="B309" s="11" t="s">
        <v>11</v>
      </c>
      <c r="C309" s="12" t="s">
        <v>29</v>
      </c>
      <c r="D309" s="12" t="s">
        <v>239</v>
      </c>
      <c r="E309" s="14" t="s">
        <v>295</v>
      </c>
      <c r="F309" s="15"/>
      <c r="G309" s="13">
        <f>G310</f>
        <v>1016</v>
      </c>
      <c r="H309" s="13">
        <f t="shared" ref="H309:I309" si="220">H310</f>
        <v>1016</v>
      </c>
      <c r="I309" s="32">
        <f t="shared" si="220"/>
        <v>1016</v>
      </c>
    </row>
    <row r="310" spans="1:9" ht="54" x14ac:dyDescent="0.3">
      <c r="A310" s="33" t="s">
        <v>36</v>
      </c>
      <c r="B310" s="11" t="s">
        <v>11</v>
      </c>
      <c r="C310" s="12" t="s">
        <v>29</v>
      </c>
      <c r="D310" s="12" t="s">
        <v>239</v>
      </c>
      <c r="E310" s="14" t="s">
        <v>295</v>
      </c>
      <c r="F310" s="14" t="s">
        <v>37</v>
      </c>
      <c r="G310" s="13">
        <f>G311</f>
        <v>1016</v>
      </c>
      <c r="H310" s="13">
        <f t="shared" ref="H310:I310" si="221">H311</f>
        <v>1016</v>
      </c>
      <c r="I310" s="32">
        <f t="shared" si="221"/>
        <v>1016</v>
      </c>
    </row>
    <row r="311" spans="1:9" ht="54" x14ac:dyDescent="0.3">
      <c r="A311" s="33" t="s">
        <v>38</v>
      </c>
      <c r="B311" s="11" t="s">
        <v>11</v>
      </c>
      <c r="C311" s="12" t="s">
        <v>29</v>
      </c>
      <c r="D311" s="12" t="s">
        <v>239</v>
      </c>
      <c r="E311" s="14" t="s">
        <v>295</v>
      </c>
      <c r="F311" s="14" t="s">
        <v>39</v>
      </c>
      <c r="G311" s="13">
        <v>1016</v>
      </c>
      <c r="H311" s="16">
        <v>1016</v>
      </c>
      <c r="I311" s="32">
        <v>1016</v>
      </c>
    </row>
    <row r="312" spans="1:9" ht="36" x14ac:dyDescent="0.3">
      <c r="A312" s="31" t="s">
        <v>296</v>
      </c>
      <c r="B312" s="11" t="s">
        <v>11</v>
      </c>
      <c r="C312" s="12" t="s">
        <v>29</v>
      </c>
      <c r="D312" s="12" t="s">
        <v>239</v>
      </c>
      <c r="E312" s="11" t="s">
        <v>297</v>
      </c>
      <c r="F312" s="11"/>
      <c r="G312" s="13">
        <f>G313</f>
        <v>17000</v>
      </c>
      <c r="H312" s="13">
        <f t="shared" ref="H312:I312" si="222">H313</f>
        <v>17000</v>
      </c>
      <c r="I312" s="32">
        <f t="shared" si="222"/>
        <v>17000</v>
      </c>
    </row>
    <row r="313" spans="1:9" x14ac:dyDescent="0.3">
      <c r="A313" s="33" t="s">
        <v>18</v>
      </c>
      <c r="B313" s="11" t="s">
        <v>11</v>
      </c>
      <c r="C313" s="12" t="s">
        <v>29</v>
      </c>
      <c r="D313" s="12" t="s">
        <v>239</v>
      </c>
      <c r="E313" s="14" t="s">
        <v>298</v>
      </c>
      <c r="F313" s="14"/>
      <c r="G313" s="13">
        <f>G314</f>
        <v>17000</v>
      </c>
      <c r="H313" s="13">
        <f t="shared" ref="H313:I313" si="223">H314</f>
        <v>17000</v>
      </c>
      <c r="I313" s="32">
        <f t="shared" si="223"/>
        <v>17000</v>
      </c>
    </row>
    <row r="314" spans="1:9" ht="54" x14ac:dyDescent="0.3">
      <c r="A314" s="33" t="s">
        <v>20</v>
      </c>
      <c r="B314" s="11" t="s">
        <v>11</v>
      </c>
      <c r="C314" s="12" t="s">
        <v>29</v>
      </c>
      <c r="D314" s="12" t="s">
        <v>239</v>
      </c>
      <c r="E314" s="14" t="s">
        <v>299</v>
      </c>
      <c r="F314" s="15"/>
      <c r="G314" s="13">
        <f>G315</f>
        <v>17000</v>
      </c>
      <c r="H314" s="13">
        <f t="shared" ref="H314:I314" si="224">H315</f>
        <v>17000</v>
      </c>
      <c r="I314" s="32">
        <f t="shared" si="224"/>
        <v>17000</v>
      </c>
    </row>
    <row r="315" spans="1:9" ht="54" x14ac:dyDescent="0.3">
      <c r="A315" s="33" t="s">
        <v>300</v>
      </c>
      <c r="B315" s="11" t="s">
        <v>11</v>
      </c>
      <c r="C315" s="12" t="s">
        <v>29</v>
      </c>
      <c r="D315" s="12" t="s">
        <v>239</v>
      </c>
      <c r="E315" s="14" t="s">
        <v>301</v>
      </c>
      <c r="F315" s="15"/>
      <c r="G315" s="13">
        <f>G316</f>
        <v>17000</v>
      </c>
      <c r="H315" s="13">
        <f t="shared" ref="H315:I315" si="225">H316</f>
        <v>17000</v>
      </c>
      <c r="I315" s="32">
        <f t="shared" si="225"/>
        <v>17000</v>
      </c>
    </row>
    <row r="316" spans="1:9" ht="54" x14ac:dyDescent="0.3">
      <c r="A316" s="33" t="s">
        <v>128</v>
      </c>
      <c r="B316" s="11" t="s">
        <v>11</v>
      </c>
      <c r="C316" s="12" t="s">
        <v>29</v>
      </c>
      <c r="D316" s="12" t="s">
        <v>239</v>
      </c>
      <c r="E316" s="14" t="s">
        <v>301</v>
      </c>
      <c r="F316" s="14" t="s">
        <v>129</v>
      </c>
      <c r="G316" s="13">
        <f>G317</f>
        <v>17000</v>
      </c>
      <c r="H316" s="13">
        <f t="shared" ref="H316:I316" si="226">H317</f>
        <v>17000</v>
      </c>
      <c r="I316" s="32">
        <f t="shared" si="226"/>
        <v>17000</v>
      </c>
    </row>
    <row r="317" spans="1:9" x14ac:dyDescent="0.3">
      <c r="A317" s="33" t="s">
        <v>130</v>
      </c>
      <c r="B317" s="11" t="s">
        <v>11</v>
      </c>
      <c r="C317" s="12" t="s">
        <v>29</v>
      </c>
      <c r="D317" s="12" t="s">
        <v>239</v>
      </c>
      <c r="E317" s="14" t="s">
        <v>301</v>
      </c>
      <c r="F317" s="14" t="s">
        <v>131</v>
      </c>
      <c r="G317" s="13">
        <v>17000</v>
      </c>
      <c r="H317" s="16">
        <v>17000</v>
      </c>
      <c r="I317" s="32">
        <v>17000</v>
      </c>
    </row>
    <row r="318" spans="1:9" s="1" customFormat="1" ht="17.399999999999999" x14ac:dyDescent="0.3">
      <c r="A318" s="26" t="s">
        <v>302</v>
      </c>
      <c r="B318" s="8" t="s">
        <v>11</v>
      </c>
      <c r="C318" s="9" t="s">
        <v>184</v>
      </c>
      <c r="D318" s="9"/>
      <c r="E318" s="9"/>
      <c r="F318" s="9"/>
      <c r="G318" s="10">
        <f>G319+G351+G397+G468</f>
        <v>2116528.79</v>
      </c>
      <c r="H318" s="10">
        <f t="shared" ref="H318:I318" si="227">H319+H351+H397+H468</f>
        <v>1516291.5999999999</v>
      </c>
      <c r="I318" s="30">
        <f t="shared" si="227"/>
        <v>1643209.6</v>
      </c>
    </row>
    <row r="319" spans="1:9" s="1" customFormat="1" ht="17.399999999999999" x14ac:dyDescent="0.3">
      <c r="A319" s="26" t="s">
        <v>303</v>
      </c>
      <c r="B319" s="8" t="s">
        <v>11</v>
      </c>
      <c r="C319" s="9" t="s">
        <v>184</v>
      </c>
      <c r="D319" s="9" t="s">
        <v>13</v>
      </c>
      <c r="E319" s="9"/>
      <c r="F319" s="9"/>
      <c r="G319" s="10">
        <f>G320+G326</f>
        <v>467019.10000000003</v>
      </c>
      <c r="H319" s="10">
        <f t="shared" ref="H319:I319" si="228">H320+H326</f>
        <v>300575.2</v>
      </c>
      <c r="I319" s="30">
        <f t="shared" si="228"/>
        <v>376231.7</v>
      </c>
    </row>
    <row r="320" spans="1:9" ht="36" x14ac:dyDescent="0.3">
      <c r="A320" s="31" t="s">
        <v>224</v>
      </c>
      <c r="B320" s="11" t="s">
        <v>11</v>
      </c>
      <c r="C320" s="12" t="s">
        <v>184</v>
      </c>
      <c r="D320" s="12" t="s">
        <v>13</v>
      </c>
      <c r="E320" s="11" t="s">
        <v>225</v>
      </c>
      <c r="F320" s="11"/>
      <c r="G320" s="13">
        <f>G321</f>
        <v>34163.9</v>
      </c>
      <c r="H320" s="13">
        <f t="shared" ref="H320:I320" si="229">H321</f>
        <v>5288.3</v>
      </c>
      <c r="I320" s="32">
        <f t="shared" si="229"/>
        <v>0</v>
      </c>
    </row>
    <row r="321" spans="1:9" ht="54" x14ac:dyDescent="0.3">
      <c r="A321" s="33" t="s">
        <v>304</v>
      </c>
      <c r="B321" s="11" t="s">
        <v>11</v>
      </c>
      <c r="C321" s="12" t="s">
        <v>184</v>
      </c>
      <c r="D321" s="12" t="s">
        <v>13</v>
      </c>
      <c r="E321" s="14" t="s">
        <v>305</v>
      </c>
      <c r="F321" s="14"/>
      <c r="G321" s="13">
        <f>G322</f>
        <v>34163.9</v>
      </c>
      <c r="H321" s="13">
        <f t="shared" ref="H321:I321" si="230">H322</f>
        <v>5288.3</v>
      </c>
      <c r="I321" s="32">
        <f t="shared" si="230"/>
        <v>0</v>
      </c>
    </row>
    <row r="322" spans="1:9" ht="54" x14ac:dyDescent="0.3">
      <c r="A322" s="33" t="s">
        <v>306</v>
      </c>
      <c r="B322" s="11" t="s">
        <v>11</v>
      </c>
      <c r="C322" s="12" t="s">
        <v>184</v>
      </c>
      <c r="D322" s="12" t="s">
        <v>13</v>
      </c>
      <c r="E322" s="14" t="s">
        <v>307</v>
      </c>
      <c r="F322" s="15"/>
      <c r="G322" s="13">
        <f>G323</f>
        <v>34163.9</v>
      </c>
      <c r="H322" s="13">
        <f t="shared" ref="H322:I322" si="231">H323</f>
        <v>5288.3</v>
      </c>
      <c r="I322" s="32">
        <f t="shared" si="231"/>
        <v>0</v>
      </c>
    </row>
    <row r="323" spans="1:9" x14ac:dyDescent="0.3">
      <c r="A323" s="33" t="s">
        <v>308</v>
      </c>
      <c r="B323" s="11" t="s">
        <v>11</v>
      </c>
      <c r="C323" s="12" t="s">
        <v>184</v>
      </c>
      <c r="D323" s="12" t="s">
        <v>13</v>
      </c>
      <c r="E323" s="14" t="s">
        <v>309</v>
      </c>
      <c r="F323" s="15"/>
      <c r="G323" s="13">
        <f>G324</f>
        <v>34163.9</v>
      </c>
      <c r="H323" s="13">
        <f t="shared" ref="H323:I323" si="232">H324</f>
        <v>5288.3</v>
      </c>
      <c r="I323" s="32">
        <f t="shared" si="232"/>
        <v>0</v>
      </c>
    </row>
    <row r="324" spans="1:9" x14ac:dyDescent="0.3">
      <c r="A324" s="33" t="s">
        <v>42</v>
      </c>
      <c r="B324" s="11" t="s">
        <v>11</v>
      </c>
      <c r="C324" s="12" t="s">
        <v>184</v>
      </c>
      <c r="D324" s="12" t="s">
        <v>13</v>
      </c>
      <c r="E324" s="14" t="s">
        <v>309</v>
      </c>
      <c r="F324" s="14" t="s">
        <v>43</v>
      </c>
      <c r="G324" s="13">
        <f>G325</f>
        <v>34163.9</v>
      </c>
      <c r="H324" s="13">
        <f t="shared" ref="H324:I324" si="233">H325</f>
        <v>5288.3</v>
      </c>
      <c r="I324" s="32">
        <f t="shared" si="233"/>
        <v>0</v>
      </c>
    </row>
    <row r="325" spans="1:9" ht="90" x14ac:dyDescent="0.3">
      <c r="A325" s="33" t="s">
        <v>266</v>
      </c>
      <c r="B325" s="11" t="s">
        <v>11</v>
      </c>
      <c r="C325" s="12" t="s">
        <v>184</v>
      </c>
      <c r="D325" s="12" t="s">
        <v>13</v>
      </c>
      <c r="E325" s="14" t="s">
        <v>309</v>
      </c>
      <c r="F325" s="14" t="s">
        <v>267</v>
      </c>
      <c r="G325" s="13">
        <v>34163.9</v>
      </c>
      <c r="H325" s="16">
        <v>5288.3</v>
      </c>
      <c r="I325" s="32">
        <v>0</v>
      </c>
    </row>
    <row r="326" spans="1:9" ht="36" x14ac:dyDescent="0.3">
      <c r="A326" s="31" t="s">
        <v>310</v>
      </c>
      <c r="B326" s="11" t="s">
        <v>11</v>
      </c>
      <c r="C326" s="12" t="s">
        <v>184</v>
      </c>
      <c r="D326" s="12" t="s">
        <v>13</v>
      </c>
      <c r="E326" s="11" t="s">
        <v>311</v>
      </c>
      <c r="F326" s="11"/>
      <c r="G326" s="13">
        <f>G327+G337</f>
        <v>432855.2</v>
      </c>
      <c r="H326" s="13">
        <f t="shared" ref="H326:I326" si="234">H327+H337</f>
        <v>295286.90000000002</v>
      </c>
      <c r="I326" s="32">
        <f t="shared" si="234"/>
        <v>376231.7</v>
      </c>
    </row>
    <row r="327" spans="1:9" ht="54" x14ac:dyDescent="0.3">
      <c r="A327" s="33" t="s">
        <v>312</v>
      </c>
      <c r="B327" s="11" t="s">
        <v>11</v>
      </c>
      <c r="C327" s="12" t="s">
        <v>184</v>
      </c>
      <c r="D327" s="12" t="s">
        <v>13</v>
      </c>
      <c r="E327" s="14" t="s">
        <v>313</v>
      </c>
      <c r="F327" s="14"/>
      <c r="G327" s="13">
        <f>G328</f>
        <v>158262.5</v>
      </c>
      <c r="H327" s="13">
        <f t="shared" ref="H327:I327" si="235">H328</f>
        <v>6300.4</v>
      </c>
      <c r="I327" s="32">
        <f t="shared" si="235"/>
        <v>0</v>
      </c>
    </row>
    <row r="328" spans="1:9" ht="54" x14ac:dyDescent="0.3">
      <c r="A328" s="33" t="s">
        <v>314</v>
      </c>
      <c r="B328" s="11" t="s">
        <v>11</v>
      </c>
      <c r="C328" s="12" t="s">
        <v>184</v>
      </c>
      <c r="D328" s="12" t="s">
        <v>13</v>
      </c>
      <c r="E328" s="14" t="s">
        <v>315</v>
      </c>
      <c r="F328" s="15"/>
      <c r="G328" s="13">
        <f>G329+G332</f>
        <v>158262.5</v>
      </c>
      <c r="H328" s="13">
        <f t="shared" ref="H328:I328" si="236">H329+H332</f>
        <v>6300.4</v>
      </c>
      <c r="I328" s="32">
        <f t="shared" si="236"/>
        <v>0</v>
      </c>
    </row>
    <row r="329" spans="1:9" ht="54" x14ac:dyDescent="0.3">
      <c r="A329" s="33" t="s">
        <v>316</v>
      </c>
      <c r="B329" s="11" t="s">
        <v>11</v>
      </c>
      <c r="C329" s="12" t="s">
        <v>184</v>
      </c>
      <c r="D329" s="12" t="s">
        <v>13</v>
      </c>
      <c r="E329" s="14" t="s">
        <v>317</v>
      </c>
      <c r="F329" s="15"/>
      <c r="G329" s="13">
        <f>G330</f>
        <v>148175.5</v>
      </c>
      <c r="H329" s="13">
        <f t="shared" ref="H329:I329" si="237">H330</f>
        <v>6300.4</v>
      </c>
      <c r="I329" s="32">
        <f t="shared" si="237"/>
        <v>0</v>
      </c>
    </row>
    <row r="330" spans="1:9" ht="54" x14ac:dyDescent="0.3">
      <c r="A330" s="33" t="s">
        <v>318</v>
      </c>
      <c r="B330" s="11" t="s">
        <v>11</v>
      </c>
      <c r="C330" s="12" t="s">
        <v>184</v>
      </c>
      <c r="D330" s="12" t="s">
        <v>13</v>
      </c>
      <c r="E330" s="14" t="s">
        <v>317</v>
      </c>
      <c r="F330" s="14" t="s">
        <v>319</v>
      </c>
      <c r="G330" s="13">
        <f>G331</f>
        <v>148175.5</v>
      </c>
      <c r="H330" s="13">
        <f t="shared" ref="H330:I330" si="238">H331</f>
        <v>6300.4</v>
      </c>
      <c r="I330" s="32">
        <f t="shared" si="238"/>
        <v>0</v>
      </c>
    </row>
    <row r="331" spans="1:9" x14ac:dyDescent="0.3">
      <c r="A331" s="33" t="s">
        <v>320</v>
      </c>
      <c r="B331" s="11" t="s">
        <v>11</v>
      </c>
      <c r="C331" s="12" t="s">
        <v>184</v>
      </c>
      <c r="D331" s="12" t="s">
        <v>13</v>
      </c>
      <c r="E331" s="14" t="s">
        <v>317</v>
      </c>
      <c r="F331" s="14" t="s">
        <v>321</v>
      </c>
      <c r="G331" s="13">
        <v>148175.5</v>
      </c>
      <c r="H331" s="16">
        <v>6300.4</v>
      </c>
      <c r="I331" s="32">
        <v>0</v>
      </c>
    </row>
    <row r="332" spans="1:9" ht="72" x14ac:dyDescent="0.3">
      <c r="A332" s="33" t="s">
        <v>322</v>
      </c>
      <c r="B332" s="11" t="s">
        <v>11</v>
      </c>
      <c r="C332" s="12" t="s">
        <v>184</v>
      </c>
      <c r="D332" s="12" t="s">
        <v>13</v>
      </c>
      <c r="E332" s="14" t="s">
        <v>323</v>
      </c>
      <c r="F332" s="15"/>
      <c r="G332" s="17">
        <f>G333+G335</f>
        <v>10087</v>
      </c>
      <c r="H332" s="13">
        <f t="shared" ref="H332:I332" si="239">H333+H335</f>
        <v>0</v>
      </c>
      <c r="I332" s="32">
        <f t="shared" si="239"/>
        <v>0</v>
      </c>
    </row>
    <row r="333" spans="1:9" ht="54" x14ac:dyDescent="0.3">
      <c r="A333" s="33" t="s">
        <v>36</v>
      </c>
      <c r="B333" s="11" t="s">
        <v>11</v>
      </c>
      <c r="C333" s="12" t="s">
        <v>184</v>
      </c>
      <c r="D333" s="12" t="s">
        <v>13</v>
      </c>
      <c r="E333" s="14" t="s">
        <v>323</v>
      </c>
      <c r="F333" s="14" t="s">
        <v>37</v>
      </c>
      <c r="G333" s="13">
        <f>G334</f>
        <v>10062.6</v>
      </c>
      <c r="H333" s="13">
        <f t="shared" ref="H333:I333" si="240">H334</f>
        <v>0</v>
      </c>
      <c r="I333" s="32">
        <f t="shared" si="240"/>
        <v>0</v>
      </c>
    </row>
    <row r="334" spans="1:9" ht="54" x14ac:dyDescent="0.3">
      <c r="A334" s="33" t="s">
        <v>38</v>
      </c>
      <c r="B334" s="11" t="s">
        <v>11</v>
      </c>
      <c r="C334" s="12" t="s">
        <v>184</v>
      </c>
      <c r="D334" s="12" t="s">
        <v>13</v>
      </c>
      <c r="E334" s="14" t="s">
        <v>323</v>
      </c>
      <c r="F334" s="14" t="s">
        <v>39</v>
      </c>
      <c r="G334" s="13">
        <v>10062.6</v>
      </c>
      <c r="H334" s="16">
        <v>0</v>
      </c>
      <c r="I334" s="32">
        <v>0</v>
      </c>
    </row>
    <row r="335" spans="1:9" ht="54" x14ac:dyDescent="0.3">
      <c r="A335" s="33" t="s">
        <v>318</v>
      </c>
      <c r="B335" s="11" t="s">
        <v>11</v>
      </c>
      <c r="C335" s="12" t="s">
        <v>184</v>
      </c>
      <c r="D335" s="12" t="s">
        <v>13</v>
      </c>
      <c r="E335" s="14" t="s">
        <v>323</v>
      </c>
      <c r="F335" s="14" t="s">
        <v>319</v>
      </c>
      <c r="G335" s="13">
        <f>G336</f>
        <v>24.4</v>
      </c>
      <c r="H335" s="13">
        <f t="shared" ref="H335:I335" si="241">H336</f>
        <v>0</v>
      </c>
      <c r="I335" s="32">
        <f t="shared" si="241"/>
        <v>0</v>
      </c>
    </row>
    <row r="336" spans="1:9" x14ac:dyDescent="0.3">
      <c r="A336" s="33" t="s">
        <v>320</v>
      </c>
      <c r="B336" s="11" t="s">
        <v>11</v>
      </c>
      <c r="C336" s="12" t="s">
        <v>184</v>
      </c>
      <c r="D336" s="12" t="s">
        <v>13</v>
      </c>
      <c r="E336" s="14" t="s">
        <v>323</v>
      </c>
      <c r="F336" s="14" t="s">
        <v>321</v>
      </c>
      <c r="G336" s="13">
        <v>24.4</v>
      </c>
      <c r="H336" s="16">
        <v>0</v>
      </c>
      <c r="I336" s="32">
        <v>0</v>
      </c>
    </row>
    <row r="337" spans="1:9" ht="54" x14ac:dyDescent="0.3">
      <c r="A337" s="33" t="s">
        <v>324</v>
      </c>
      <c r="B337" s="11" t="s">
        <v>11</v>
      </c>
      <c r="C337" s="12" t="s">
        <v>184</v>
      </c>
      <c r="D337" s="12" t="s">
        <v>13</v>
      </c>
      <c r="E337" s="14" t="s">
        <v>325</v>
      </c>
      <c r="F337" s="14"/>
      <c r="G337" s="13">
        <f>G338+G347</f>
        <v>274592.7</v>
      </c>
      <c r="H337" s="13">
        <f t="shared" ref="H337:I337" si="242">H338+H347</f>
        <v>288986.5</v>
      </c>
      <c r="I337" s="32">
        <f t="shared" si="242"/>
        <v>376231.7</v>
      </c>
    </row>
    <row r="338" spans="1:9" ht="36" x14ac:dyDescent="0.3">
      <c r="A338" s="33" t="s">
        <v>326</v>
      </c>
      <c r="B338" s="11" t="s">
        <v>11</v>
      </c>
      <c r="C338" s="12" t="s">
        <v>184</v>
      </c>
      <c r="D338" s="12" t="s">
        <v>13</v>
      </c>
      <c r="E338" s="14" t="s">
        <v>327</v>
      </c>
      <c r="F338" s="15"/>
      <c r="G338" s="13">
        <f>G339+G344</f>
        <v>128236.6</v>
      </c>
      <c r="H338" s="13">
        <f t="shared" ref="H338:I338" si="243">H339+H344</f>
        <v>288986.5</v>
      </c>
      <c r="I338" s="32">
        <f t="shared" si="243"/>
        <v>376231.7</v>
      </c>
    </row>
    <row r="339" spans="1:9" ht="54" x14ac:dyDescent="0.3">
      <c r="A339" s="33" t="s">
        <v>328</v>
      </c>
      <c r="B339" s="11" t="s">
        <v>11</v>
      </c>
      <c r="C339" s="12" t="s">
        <v>184</v>
      </c>
      <c r="D339" s="12" t="s">
        <v>13</v>
      </c>
      <c r="E339" s="14" t="s">
        <v>329</v>
      </c>
      <c r="F339" s="15"/>
      <c r="G339" s="13">
        <f>G340+G342</f>
        <v>10513</v>
      </c>
      <c r="H339" s="13">
        <f t="shared" ref="H339:I339" si="244">H340+H342</f>
        <v>0</v>
      </c>
      <c r="I339" s="32">
        <f t="shared" si="244"/>
        <v>0</v>
      </c>
    </row>
    <row r="340" spans="1:9" ht="54" x14ac:dyDescent="0.3">
      <c r="A340" s="33" t="s">
        <v>36</v>
      </c>
      <c r="B340" s="11" t="s">
        <v>11</v>
      </c>
      <c r="C340" s="12" t="s">
        <v>184</v>
      </c>
      <c r="D340" s="12" t="s">
        <v>13</v>
      </c>
      <c r="E340" s="14" t="s">
        <v>329</v>
      </c>
      <c r="F340" s="14" t="s">
        <v>37</v>
      </c>
      <c r="G340" s="13">
        <f>G341</f>
        <v>1182</v>
      </c>
      <c r="H340" s="13">
        <f t="shared" ref="H340:I340" si="245">H341</f>
        <v>0</v>
      </c>
      <c r="I340" s="32">
        <f t="shared" si="245"/>
        <v>0</v>
      </c>
    </row>
    <row r="341" spans="1:9" ht="54" x14ac:dyDescent="0.3">
      <c r="A341" s="33" t="s">
        <v>38</v>
      </c>
      <c r="B341" s="11" t="s">
        <v>11</v>
      </c>
      <c r="C341" s="12" t="s">
        <v>184</v>
      </c>
      <c r="D341" s="12" t="s">
        <v>13</v>
      </c>
      <c r="E341" s="14" t="s">
        <v>329</v>
      </c>
      <c r="F341" s="14" t="s">
        <v>39</v>
      </c>
      <c r="G341" s="13">
        <v>1182</v>
      </c>
      <c r="H341" s="16">
        <v>0</v>
      </c>
      <c r="I341" s="32">
        <v>0</v>
      </c>
    </row>
    <row r="342" spans="1:9" ht="54" x14ac:dyDescent="0.3">
      <c r="A342" s="33" t="s">
        <v>318</v>
      </c>
      <c r="B342" s="11" t="s">
        <v>11</v>
      </c>
      <c r="C342" s="12" t="s">
        <v>184</v>
      </c>
      <c r="D342" s="12" t="s">
        <v>13</v>
      </c>
      <c r="E342" s="14" t="s">
        <v>329</v>
      </c>
      <c r="F342" s="14" t="s">
        <v>319</v>
      </c>
      <c r="G342" s="13">
        <f>G343</f>
        <v>9331</v>
      </c>
      <c r="H342" s="13">
        <f t="shared" ref="H342:I342" si="246">H343</f>
        <v>0</v>
      </c>
      <c r="I342" s="32">
        <f t="shared" si="246"/>
        <v>0</v>
      </c>
    </row>
    <row r="343" spans="1:9" ht="162" x14ac:dyDescent="0.3">
      <c r="A343" s="33" t="s">
        <v>330</v>
      </c>
      <c r="B343" s="11" t="s">
        <v>11</v>
      </c>
      <c r="C343" s="12" t="s">
        <v>184</v>
      </c>
      <c r="D343" s="12" t="s">
        <v>13</v>
      </c>
      <c r="E343" s="14" t="s">
        <v>329</v>
      </c>
      <c r="F343" s="14" t="s">
        <v>331</v>
      </c>
      <c r="G343" s="13">
        <v>9331</v>
      </c>
      <c r="H343" s="16">
        <v>0</v>
      </c>
      <c r="I343" s="32">
        <v>0</v>
      </c>
    </row>
    <row r="344" spans="1:9" ht="36" x14ac:dyDescent="0.3">
      <c r="A344" s="33" t="s">
        <v>332</v>
      </c>
      <c r="B344" s="11" t="s">
        <v>11</v>
      </c>
      <c r="C344" s="12" t="s">
        <v>184</v>
      </c>
      <c r="D344" s="12" t="s">
        <v>13</v>
      </c>
      <c r="E344" s="14" t="s">
        <v>333</v>
      </c>
      <c r="F344" s="15"/>
      <c r="G344" s="13">
        <f>G345</f>
        <v>117723.6</v>
      </c>
      <c r="H344" s="13">
        <f t="shared" ref="H344:I344" si="247">H345</f>
        <v>288986.5</v>
      </c>
      <c r="I344" s="32">
        <f t="shared" si="247"/>
        <v>376231.7</v>
      </c>
    </row>
    <row r="345" spans="1:9" ht="54" x14ac:dyDescent="0.3">
      <c r="A345" s="33" t="s">
        <v>318</v>
      </c>
      <c r="B345" s="11" t="s">
        <v>11</v>
      </c>
      <c r="C345" s="12" t="s">
        <v>184</v>
      </c>
      <c r="D345" s="12" t="s">
        <v>13</v>
      </c>
      <c r="E345" s="14" t="s">
        <v>333</v>
      </c>
      <c r="F345" s="14" t="s">
        <v>319</v>
      </c>
      <c r="G345" s="13">
        <f>G346</f>
        <v>117723.6</v>
      </c>
      <c r="H345" s="13">
        <f t="shared" ref="H345:I345" si="248">H346</f>
        <v>288986.5</v>
      </c>
      <c r="I345" s="32">
        <f t="shared" si="248"/>
        <v>376231.7</v>
      </c>
    </row>
    <row r="346" spans="1:9" ht="162" x14ac:dyDescent="0.3">
      <c r="A346" s="33" t="s">
        <v>330</v>
      </c>
      <c r="B346" s="11" t="s">
        <v>11</v>
      </c>
      <c r="C346" s="12" t="s">
        <v>184</v>
      </c>
      <c r="D346" s="12" t="s">
        <v>13</v>
      </c>
      <c r="E346" s="14" t="s">
        <v>333</v>
      </c>
      <c r="F346" s="14" t="s">
        <v>331</v>
      </c>
      <c r="G346" s="13">
        <v>117723.6</v>
      </c>
      <c r="H346" s="16">
        <v>288986.5</v>
      </c>
      <c r="I346" s="32">
        <v>376231.7</v>
      </c>
    </row>
    <row r="347" spans="1:9" ht="144" x14ac:dyDescent="0.3">
      <c r="A347" s="33" t="s">
        <v>334</v>
      </c>
      <c r="B347" s="11" t="s">
        <v>11</v>
      </c>
      <c r="C347" s="12" t="s">
        <v>184</v>
      </c>
      <c r="D347" s="12" t="s">
        <v>13</v>
      </c>
      <c r="E347" s="14" t="s">
        <v>335</v>
      </c>
      <c r="F347" s="15"/>
      <c r="G347" s="13">
        <f>G348</f>
        <v>146356.1</v>
      </c>
      <c r="H347" s="13">
        <f t="shared" ref="H347:I347" si="249">H348</f>
        <v>0</v>
      </c>
      <c r="I347" s="32">
        <f t="shared" si="249"/>
        <v>0</v>
      </c>
    </row>
    <row r="348" spans="1:9" ht="36" x14ac:dyDescent="0.3">
      <c r="A348" s="33" t="s">
        <v>332</v>
      </c>
      <c r="B348" s="11" t="s">
        <v>11</v>
      </c>
      <c r="C348" s="12" t="s">
        <v>184</v>
      </c>
      <c r="D348" s="12" t="s">
        <v>13</v>
      </c>
      <c r="E348" s="14" t="s">
        <v>336</v>
      </c>
      <c r="F348" s="15"/>
      <c r="G348" s="13">
        <f>G349</f>
        <v>146356.1</v>
      </c>
      <c r="H348" s="13">
        <f t="shared" ref="H348:I348" si="250">H349</f>
        <v>0</v>
      </c>
      <c r="I348" s="32">
        <f t="shared" si="250"/>
        <v>0</v>
      </c>
    </row>
    <row r="349" spans="1:9" ht="54" x14ac:dyDescent="0.3">
      <c r="A349" s="33" t="s">
        <v>318</v>
      </c>
      <c r="B349" s="11" t="s">
        <v>11</v>
      </c>
      <c r="C349" s="12" t="s">
        <v>184</v>
      </c>
      <c r="D349" s="12" t="s">
        <v>13</v>
      </c>
      <c r="E349" s="14" t="s">
        <v>336</v>
      </c>
      <c r="F349" s="14" t="s">
        <v>319</v>
      </c>
      <c r="G349" s="13">
        <f>G350</f>
        <v>146356.1</v>
      </c>
      <c r="H349" s="13">
        <f t="shared" ref="H349:I349" si="251">H350</f>
        <v>0</v>
      </c>
      <c r="I349" s="32">
        <f t="shared" si="251"/>
        <v>0</v>
      </c>
    </row>
    <row r="350" spans="1:9" x14ac:dyDescent="0.3">
      <c r="A350" s="33" t="s">
        <v>320</v>
      </c>
      <c r="B350" s="11" t="s">
        <v>11</v>
      </c>
      <c r="C350" s="12" t="s">
        <v>184</v>
      </c>
      <c r="D350" s="12" t="s">
        <v>13</v>
      </c>
      <c r="E350" s="14" t="s">
        <v>336</v>
      </c>
      <c r="F350" s="14">
        <v>410</v>
      </c>
      <c r="G350" s="13">
        <v>146356.1</v>
      </c>
      <c r="H350" s="16">
        <v>0</v>
      </c>
      <c r="I350" s="32">
        <v>0</v>
      </c>
    </row>
    <row r="351" spans="1:9" s="1" customFormat="1" ht="17.399999999999999" x14ac:dyDescent="0.3">
      <c r="A351" s="26" t="s">
        <v>337</v>
      </c>
      <c r="B351" s="8" t="s">
        <v>11</v>
      </c>
      <c r="C351" s="9" t="s">
        <v>184</v>
      </c>
      <c r="D351" s="9" t="s">
        <v>15</v>
      </c>
      <c r="E351" s="9"/>
      <c r="F351" s="9"/>
      <c r="G351" s="10">
        <f>G352</f>
        <v>563438.69999999995</v>
      </c>
      <c r="H351" s="10">
        <f t="shared" ref="H351:I351" si="252">H352</f>
        <v>561318.69999999995</v>
      </c>
      <c r="I351" s="30">
        <f t="shared" si="252"/>
        <v>396221.80000000005</v>
      </c>
    </row>
    <row r="352" spans="1:9" ht="54" x14ac:dyDescent="0.3">
      <c r="A352" s="31" t="s">
        <v>338</v>
      </c>
      <c r="B352" s="11" t="s">
        <v>11</v>
      </c>
      <c r="C352" s="12" t="s">
        <v>184</v>
      </c>
      <c r="D352" s="12" t="s">
        <v>15</v>
      </c>
      <c r="E352" s="11" t="s">
        <v>339</v>
      </c>
      <c r="F352" s="11"/>
      <c r="G352" s="13">
        <f>G353+G358+G370+G378+G383+G388</f>
        <v>563438.69999999995</v>
      </c>
      <c r="H352" s="13">
        <f t="shared" ref="H352:I352" si="253">H353+H358+H370+H378+H383+H388</f>
        <v>561318.69999999995</v>
      </c>
      <c r="I352" s="32">
        <f t="shared" si="253"/>
        <v>396221.80000000005</v>
      </c>
    </row>
    <row r="353" spans="1:9" x14ac:dyDescent="0.3">
      <c r="A353" s="33" t="s">
        <v>340</v>
      </c>
      <c r="B353" s="11" t="s">
        <v>11</v>
      </c>
      <c r="C353" s="12" t="s">
        <v>184</v>
      </c>
      <c r="D353" s="12" t="s">
        <v>15</v>
      </c>
      <c r="E353" s="14" t="s">
        <v>341</v>
      </c>
      <c r="F353" s="14"/>
      <c r="G353" s="13">
        <f>G354</f>
        <v>2500</v>
      </c>
      <c r="H353" s="13">
        <f t="shared" ref="H353:I353" si="254">H354</f>
        <v>0</v>
      </c>
      <c r="I353" s="32">
        <f t="shared" si="254"/>
        <v>0</v>
      </c>
    </row>
    <row r="354" spans="1:9" ht="108" x14ac:dyDescent="0.3">
      <c r="A354" s="33" t="s">
        <v>342</v>
      </c>
      <c r="B354" s="11" t="s">
        <v>11</v>
      </c>
      <c r="C354" s="12" t="s">
        <v>184</v>
      </c>
      <c r="D354" s="12" t="s">
        <v>15</v>
      </c>
      <c r="E354" s="14" t="s">
        <v>343</v>
      </c>
      <c r="F354" s="15"/>
      <c r="G354" s="13">
        <f>G355</f>
        <v>2500</v>
      </c>
      <c r="H354" s="13">
        <f t="shared" ref="H354:I354" si="255">H355</f>
        <v>0</v>
      </c>
      <c r="I354" s="32">
        <f t="shared" si="255"/>
        <v>0</v>
      </c>
    </row>
    <row r="355" spans="1:9" ht="72" x14ac:dyDescent="0.3">
      <c r="A355" s="33" t="s">
        <v>344</v>
      </c>
      <c r="B355" s="11" t="s">
        <v>11</v>
      </c>
      <c r="C355" s="12" t="s">
        <v>184</v>
      </c>
      <c r="D355" s="12" t="s">
        <v>15</v>
      </c>
      <c r="E355" s="14" t="s">
        <v>345</v>
      </c>
      <c r="F355" s="15"/>
      <c r="G355" s="13">
        <f>G356</f>
        <v>2500</v>
      </c>
      <c r="H355" s="13">
        <f t="shared" ref="H355:I355" si="256">H356</f>
        <v>0</v>
      </c>
      <c r="I355" s="32">
        <f t="shared" si="256"/>
        <v>0</v>
      </c>
    </row>
    <row r="356" spans="1:9" ht="54" x14ac:dyDescent="0.3">
      <c r="A356" s="33" t="s">
        <v>36</v>
      </c>
      <c r="B356" s="11" t="s">
        <v>11</v>
      </c>
      <c r="C356" s="12" t="s">
        <v>184</v>
      </c>
      <c r="D356" s="12" t="s">
        <v>15</v>
      </c>
      <c r="E356" s="14" t="s">
        <v>345</v>
      </c>
      <c r="F356" s="14" t="s">
        <v>37</v>
      </c>
      <c r="G356" s="13">
        <f>G357</f>
        <v>2500</v>
      </c>
      <c r="H356" s="13">
        <f t="shared" ref="H356:I356" si="257">H357</f>
        <v>0</v>
      </c>
      <c r="I356" s="32">
        <f t="shared" si="257"/>
        <v>0</v>
      </c>
    </row>
    <row r="357" spans="1:9" ht="54" x14ac:dyDescent="0.3">
      <c r="A357" s="33" t="s">
        <v>38</v>
      </c>
      <c r="B357" s="11" t="s">
        <v>11</v>
      </c>
      <c r="C357" s="12" t="s">
        <v>184</v>
      </c>
      <c r="D357" s="12" t="s">
        <v>15</v>
      </c>
      <c r="E357" s="14" t="s">
        <v>345</v>
      </c>
      <c r="F357" s="14" t="s">
        <v>39</v>
      </c>
      <c r="G357" s="13">
        <v>2500</v>
      </c>
      <c r="H357" s="16">
        <v>0</v>
      </c>
      <c r="I357" s="32">
        <v>0</v>
      </c>
    </row>
    <row r="358" spans="1:9" x14ac:dyDescent="0.3">
      <c r="A358" s="33" t="s">
        <v>346</v>
      </c>
      <c r="B358" s="11" t="s">
        <v>11</v>
      </c>
      <c r="C358" s="12" t="s">
        <v>184</v>
      </c>
      <c r="D358" s="12" t="s">
        <v>15</v>
      </c>
      <c r="E358" s="14" t="s">
        <v>347</v>
      </c>
      <c r="F358" s="14"/>
      <c r="G358" s="13">
        <f>G359+G366</f>
        <v>135235</v>
      </c>
      <c r="H358" s="13">
        <f t="shared" ref="H358:I358" si="258">H359+H366</f>
        <v>93365</v>
      </c>
      <c r="I358" s="32">
        <f t="shared" si="258"/>
        <v>0</v>
      </c>
    </row>
    <row r="359" spans="1:9" ht="108" x14ac:dyDescent="0.3">
      <c r="A359" s="33" t="s">
        <v>348</v>
      </c>
      <c r="B359" s="11" t="s">
        <v>11</v>
      </c>
      <c r="C359" s="12" t="s">
        <v>184</v>
      </c>
      <c r="D359" s="12" t="s">
        <v>15</v>
      </c>
      <c r="E359" s="14" t="s">
        <v>349</v>
      </c>
      <c r="F359" s="15"/>
      <c r="G359" s="13">
        <f>G363+G360</f>
        <v>39200</v>
      </c>
      <c r="H359" s="13">
        <f t="shared" ref="H359:I359" si="259">H363+H360</f>
        <v>0</v>
      </c>
      <c r="I359" s="32">
        <f t="shared" si="259"/>
        <v>0</v>
      </c>
    </row>
    <row r="360" spans="1:9" ht="36" x14ac:dyDescent="0.3">
      <c r="A360" s="41" t="s">
        <v>822</v>
      </c>
      <c r="B360" s="11" t="s">
        <v>11</v>
      </c>
      <c r="C360" s="12" t="s">
        <v>184</v>
      </c>
      <c r="D360" s="12" t="s">
        <v>15</v>
      </c>
      <c r="E360" s="14" t="s">
        <v>825</v>
      </c>
      <c r="F360" s="15"/>
      <c r="G360" s="43">
        <f t="shared" ref="G360:H361" si="260">G361</f>
        <v>32300</v>
      </c>
      <c r="H360" s="43">
        <f t="shared" si="260"/>
        <v>0</v>
      </c>
      <c r="I360" s="44"/>
    </row>
    <row r="361" spans="1:9" ht="36" x14ac:dyDescent="0.3">
      <c r="A361" s="41" t="s">
        <v>823</v>
      </c>
      <c r="B361" s="11" t="s">
        <v>11</v>
      </c>
      <c r="C361" s="12" t="s">
        <v>184</v>
      </c>
      <c r="D361" s="12" t="s">
        <v>15</v>
      </c>
      <c r="E361" s="14" t="s">
        <v>825</v>
      </c>
      <c r="F361" s="14" t="s">
        <v>37</v>
      </c>
      <c r="G361" s="43">
        <f t="shared" si="260"/>
        <v>32300</v>
      </c>
      <c r="H361" s="43">
        <f t="shared" si="260"/>
        <v>0</v>
      </c>
      <c r="I361" s="44"/>
    </row>
    <row r="362" spans="1:9" ht="36" x14ac:dyDescent="0.3">
      <c r="A362" s="41" t="s">
        <v>824</v>
      </c>
      <c r="B362" s="11" t="s">
        <v>11</v>
      </c>
      <c r="C362" s="12" t="s">
        <v>184</v>
      </c>
      <c r="D362" s="12" t="s">
        <v>15</v>
      </c>
      <c r="E362" s="14" t="s">
        <v>825</v>
      </c>
      <c r="F362" s="14" t="s">
        <v>39</v>
      </c>
      <c r="G362" s="43">
        <v>32300</v>
      </c>
      <c r="H362" s="43">
        <v>0</v>
      </c>
      <c r="I362" s="44"/>
    </row>
    <row r="363" spans="1:9" ht="72" x14ac:dyDescent="0.3">
      <c r="A363" s="33" t="s">
        <v>344</v>
      </c>
      <c r="B363" s="11" t="s">
        <v>11</v>
      </c>
      <c r="C363" s="12" t="s">
        <v>184</v>
      </c>
      <c r="D363" s="12" t="s">
        <v>15</v>
      </c>
      <c r="E363" s="14" t="s">
        <v>350</v>
      </c>
      <c r="F363" s="15"/>
      <c r="G363" s="13">
        <f>G364</f>
        <v>6900</v>
      </c>
      <c r="H363" s="13">
        <f t="shared" ref="H363:I363" si="261">H364</f>
        <v>0</v>
      </c>
      <c r="I363" s="32">
        <f t="shared" si="261"/>
        <v>0</v>
      </c>
    </row>
    <row r="364" spans="1:9" ht="54" x14ac:dyDescent="0.3">
      <c r="A364" s="33" t="s">
        <v>36</v>
      </c>
      <c r="B364" s="11" t="s">
        <v>11</v>
      </c>
      <c r="C364" s="12" t="s">
        <v>184</v>
      </c>
      <c r="D364" s="12" t="s">
        <v>15</v>
      </c>
      <c r="E364" s="14" t="s">
        <v>350</v>
      </c>
      <c r="F364" s="14" t="s">
        <v>37</v>
      </c>
      <c r="G364" s="13">
        <f>G365</f>
        <v>6900</v>
      </c>
      <c r="H364" s="13">
        <f t="shared" ref="H364:I364" si="262">H365</f>
        <v>0</v>
      </c>
      <c r="I364" s="32">
        <f t="shared" si="262"/>
        <v>0</v>
      </c>
    </row>
    <row r="365" spans="1:9" ht="54" x14ac:dyDescent="0.3">
      <c r="A365" s="33" t="s">
        <v>38</v>
      </c>
      <c r="B365" s="11" t="s">
        <v>11</v>
      </c>
      <c r="C365" s="12" t="s">
        <v>184</v>
      </c>
      <c r="D365" s="12" t="s">
        <v>15</v>
      </c>
      <c r="E365" s="14" t="s">
        <v>350</v>
      </c>
      <c r="F365" s="14" t="s">
        <v>39</v>
      </c>
      <c r="G365" s="13">
        <v>6900</v>
      </c>
      <c r="H365" s="16">
        <v>0</v>
      </c>
      <c r="I365" s="32">
        <v>0</v>
      </c>
    </row>
    <row r="366" spans="1:9" ht="108" x14ac:dyDescent="0.3">
      <c r="A366" s="33" t="s">
        <v>351</v>
      </c>
      <c r="B366" s="11" t="s">
        <v>11</v>
      </c>
      <c r="C366" s="12" t="s">
        <v>184</v>
      </c>
      <c r="D366" s="12" t="s">
        <v>15</v>
      </c>
      <c r="E366" s="14" t="s">
        <v>352</v>
      </c>
      <c r="F366" s="15"/>
      <c r="G366" s="13">
        <f>G367</f>
        <v>96035</v>
      </c>
      <c r="H366" s="13">
        <f t="shared" ref="H366:I366" si="263">H367</f>
        <v>93365</v>
      </c>
      <c r="I366" s="32">
        <f t="shared" si="263"/>
        <v>0</v>
      </c>
    </row>
    <row r="367" spans="1:9" ht="54" x14ac:dyDescent="0.3">
      <c r="A367" s="33" t="s">
        <v>353</v>
      </c>
      <c r="B367" s="11" t="s">
        <v>11</v>
      </c>
      <c r="C367" s="12" t="s">
        <v>184</v>
      </c>
      <c r="D367" s="12" t="s">
        <v>15</v>
      </c>
      <c r="E367" s="14" t="s">
        <v>354</v>
      </c>
      <c r="F367" s="15"/>
      <c r="G367" s="13">
        <f>G368</f>
        <v>96035</v>
      </c>
      <c r="H367" s="13">
        <f t="shared" ref="H367:I367" si="264">H368</f>
        <v>93365</v>
      </c>
      <c r="I367" s="32">
        <f t="shared" si="264"/>
        <v>0</v>
      </c>
    </row>
    <row r="368" spans="1:9" ht="54" x14ac:dyDescent="0.3">
      <c r="A368" s="33" t="s">
        <v>318</v>
      </c>
      <c r="B368" s="11" t="s">
        <v>11</v>
      </c>
      <c r="C368" s="12" t="s">
        <v>184</v>
      </c>
      <c r="D368" s="12" t="s">
        <v>15</v>
      </c>
      <c r="E368" s="14" t="s">
        <v>354</v>
      </c>
      <c r="F368" s="14" t="s">
        <v>319</v>
      </c>
      <c r="G368" s="13">
        <f>G369</f>
        <v>96035</v>
      </c>
      <c r="H368" s="13">
        <f t="shared" ref="H368:I368" si="265">H369</f>
        <v>93365</v>
      </c>
      <c r="I368" s="32">
        <f t="shared" si="265"/>
        <v>0</v>
      </c>
    </row>
    <row r="369" spans="1:9" x14ac:dyDescent="0.3">
      <c r="A369" s="33" t="s">
        <v>320</v>
      </c>
      <c r="B369" s="11" t="s">
        <v>11</v>
      </c>
      <c r="C369" s="12" t="s">
        <v>184</v>
      </c>
      <c r="D369" s="12" t="s">
        <v>15</v>
      </c>
      <c r="E369" s="14" t="s">
        <v>354</v>
      </c>
      <c r="F369" s="14" t="s">
        <v>321</v>
      </c>
      <c r="G369" s="13">
        <v>96035</v>
      </c>
      <c r="H369" s="16">
        <v>93365</v>
      </c>
      <c r="I369" s="32">
        <v>0</v>
      </c>
    </row>
    <row r="370" spans="1:9" ht="54" x14ac:dyDescent="0.3">
      <c r="A370" s="33" t="s">
        <v>355</v>
      </c>
      <c r="B370" s="11" t="s">
        <v>11</v>
      </c>
      <c r="C370" s="12" t="s">
        <v>184</v>
      </c>
      <c r="D370" s="12" t="s">
        <v>15</v>
      </c>
      <c r="E370" s="14" t="s">
        <v>356</v>
      </c>
      <c r="F370" s="14"/>
      <c r="G370" s="13">
        <f>G371</f>
        <v>134990.6</v>
      </c>
      <c r="H370" s="13">
        <f t="shared" ref="H370:I370" si="266">H371</f>
        <v>174391.19999999998</v>
      </c>
      <c r="I370" s="32">
        <f t="shared" si="266"/>
        <v>23305.9</v>
      </c>
    </row>
    <row r="371" spans="1:9" ht="90" x14ac:dyDescent="0.3">
      <c r="A371" s="33" t="s">
        <v>357</v>
      </c>
      <c r="B371" s="11" t="s">
        <v>11</v>
      </c>
      <c r="C371" s="12" t="s">
        <v>184</v>
      </c>
      <c r="D371" s="12" t="s">
        <v>15</v>
      </c>
      <c r="E371" s="14" t="s">
        <v>358</v>
      </c>
      <c r="F371" s="15"/>
      <c r="G371" s="13">
        <f>G372+G375</f>
        <v>134990.6</v>
      </c>
      <c r="H371" s="13">
        <f t="shared" ref="H371:I371" si="267">H372+H375</f>
        <v>174391.19999999998</v>
      </c>
      <c r="I371" s="32">
        <f t="shared" si="267"/>
        <v>23305.9</v>
      </c>
    </row>
    <row r="372" spans="1:9" ht="72" x14ac:dyDescent="0.3">
      <c r="A372" s="33" t="s">
        <v>344</v>
      </c>
      <c r="B372" s="11" t="s">
        <v>11</v>
      </c>
      <c r="C372" s="12" t="s">
        <v>184</v>
      </c>
      <c r="D372" s="12" t="s">
        <v>15</v>
      </c>
      <c r="E372" s="14" t="s">
        <v>359</v>
      </c>
      <c r="F372" s="15"/>
      <c r="G372" s="13">
        <f>G373</f>
        <v>23305.9</v>
      </c>
      <c r="H372" s="13">
        <f t="shared" ref="H372:I372" si="268">H373</f>
        <v>23305.9</v>
      </c>
      <c r="I372" s="32">
        <f t="shared" si="268"/>
        <v>23305.9</v>
      </c>
    </row>
    <row r="373" spans="1:9" ht="54" x14ac:dyDescent="0.3">
      <c r="A373" s="33" t="s">
        <v>36</v>
      </c>
      <c r="B373" s="11" t="s">
        <v>11</v>
      </c>
      <c r="C373" s="12" t="s">
        <v>184</v>
      </c>
      <c r="D373" s="12" t="s">
        <v>15</v>
      </c>
      <c r="E373" s="14" t="s">
        <v>359</v>
      </c>
      <c r="F373" s="14" t="s">
        <v>37</v>
      </c>
      <c r="G373" s="13">
        <f>G374</f>
        <v>23305.9</v>
      </c>
      <c r="H373" s="13">
        <f t="shared" ref="H373:I373" si="269">H374</f>
        <v>23305.9</v>
      </c>
      <c r="I373" s="32">
        <f t="shared" si="269"/>
        <v>23305.9</v>
      </c>
    </row>
    <row r="374" spans="1:9" ht="54" x14ac:dyDescent="0.3">
      <c r="A374" s="33" t="s">
        <v>38</v>
      </c>
      <c r="B374" s="11" t="s">
        <v>11</v>
      </c>
      <c r="C374" s="12" t="s">
        <v>184</v>
      </c>
      <c r="D374" s="12" t="s">
        <v>15</v>
      </c>
      <c r="E374" s="14" t="s">
        <v>359</v>
      </c>
      <c r="F374" s="14" t="s">
        <v>39</v>
      </c>
      <c r="G374" s="13">
        <v>23305.9</v>
      </c>
      <c r="H374" s="16">
        <v>23305.9</v>
      </c>
      <c r="I374" s="32">
        <v>23305.9</v>
      </c>
    </row>
    <row r="375" spans="1:9" ht="36" x14ac:dyDescent="0.3">
      <c r="A375" s="33" t="s">
        <v>360</v>
      </c>
      <c r="B375" s="11" t="s">
        <v>11</v>
      </c>
      <c r="C375" s="12" t="s">
        <v>184</v>
      </c>
      <c r="D375" s="12" t="s">
        <v>15</v>
      </c>
      <c r="E375" s="14" t="s">
        <v>361</v>
      </c>
      <c r="F375" s="15"/>
      <c r="G375" s="13">
        <f>G376</f>
        <v>111684.7</v>
      </c>
      <c r="H375" s="13">
        <f t="shared" ref="H375:I375" si="270">H376</f>
        <v>151085.29999999999</v>
      </c>
      <c r="I375" s="32">
        <f t="shared" si="270"/>
        <v>0</v>
      </c>
    </row>
    <row r="376" spans="1:9" ht="54" x14ac:dyDescent="0.3">
      <c r="A376" s="33" t="s">
        <v>318</v>
      </c>
      <c r="B376" s="11" t="s">
        <v>11</v>
      </c>
      <c r="C376" s="12" t="s">
        <v>184</v>
      </c>
      <c r="D376" s="12" t="s">
        <v>15</v>
      </c>
      <c r="E376" s="14" t="s">
        <v>361</v>
      </c>
      <c r="F376" s="14" t="s">
        <v>319</v>
      </c>
      <c r="G376" s="13">
        <f>G377</f>
        <v>111684.7</v>
      </c>
      <c r="H376" s="13">
        <f t="shared" ref="H376:I376" si="271">H377</f>
        <v>151085.29999999999</v>
      </c>
      <c r="I376" s="32">
        <f t="shared" si="271"/>
        <v>0</v>
      </c>
    </row>
    <row r="377" spans="1:9" x14ac:dyDescent="0.3">
      <c r="A377" s="33" t="s">
        <v>320</v>
      </c>
      <c r="B377" s="11" t="s">
        <v>11</v>
      </c>
      <c r="C377" s="12" t="s">
        <v>184</v>
      </c>
      <c r="D377" s="12" t="s">
        <v>15</v>
      </c>
      <c r="E377" s="14" t="s">
        <v>361</v>
      </c>
      <c r="F377" s="14" t="s">
        <v>321</v>
      </c>
      <c r="G377" s="13">
        <v>111684.7</v>
      </c>
      <c r="H377" s="16">
        <v>151085.29999999999</v>
      </c>
      <c r="I377" s="32">
        <v>0</v>
      </c>
    </row>
    <row r="378" spans="1:9" ht="36" x14ac:dyDescent="0.3">
      <c r="A378" s="33" t="s">
        <v>362</v>
      </c>
      <c r="B378" s="11" t="s">
        <v>11</v>
      </c>
      <c r="C378" s="12" t="s">
        <v>184</v>
      </c>
      <c r="D378" s="12" t="s">
        <v>15</v>
      </c>
      <c r="E378" s="14" t="s">
        <v>363</v>
      </c>
      <c r="F378" s="14"/>
      <c r="G378" s="13">
        <f>G379</f>
        <v>350</v>
      </c>
      <c r="H378" s="13">
        <f t="shared" ref="H378:I378" si="272">H379</f>
        <v>350</v>
      </c>
      <c r="I378" s="32">
        <f t="shared" si="272"/>
        <v>350</v>
      </c>
    </row>
    <row r="379" spans="1:9" ht="36" x14ac:dyDescent="0.3">
      <c r="A379" s="33" t="s">
        <v>364</v>
      </c>
      <c r="B379" s="11" t="s">
        <v>11</v>
      </c>
      <c r="C379" s="12" t="s">
        <v>184</v>
      </c>
      <c r="D379" s="12" t="s">
        <v>15</v>
      </c>
      <c r="E379" s="14" t="s">
        <v>365</v>
      </c>
      <c r="F379" s="15"/>
      <c r="G379" s="13">
        <f>G380</f>
        <v>350</v>
      </c>
      <c r="H379" s="13">
        <f t="shared" ref="H379:I379" si="273">H380</f>
        <v>350</v>
      </c>
      <c r="I379" s="32">
        <f t="shared" si="273"/>
        <v>350</v>
      </c>
    </row>
    <row r="380" spans="1:9" ht="72" x14ac:dyDescent="0.3">
      <c r="A380" s="33" t="s">
        <v>366</v>
      </c>
      <c r="B380" s="11" t="s">
        <v>11</v>
      </c>
      <c r="C380" s="12" t="s">
        <v>184</v>
      </c>
      <c r="D380" s="12" t="s">
        <v>15</v>
      </c>
      <c r="E380" s="14" t="s">
        <v>367</v>
      </c>
      <c r="F380" s="15"/>
      <c r="G380" s="13">
        <f>G381</f>
        <v>350</v>
      </c>
      <c r="H380" s="13">
        <f t="shared" ref="H380:I380" si="274">H381</f>
        <v>350</v>
      </c>
      <c r="I380" s="32">
        <f t="shared" si="274"/>
        <v>350</v>
      </c>
    </row>
    <row r="381" spans="1:9" ht="54" x14ac:dyDescent="0.3">
      <c r="A381" s="33" t="s">
        <v>36</v>
      </c>
      <c r="B381" s="11" t="s">
        <v>11</v>
      </c>
      <c r="C381" s="12" t="s">
        <v>184</v>
      </c>
      <c r="D381" s="12" t="s">
        <v>15</v>
      </c>
      <c r="E381" s="14" t="s">
        <v>367</v>
      </c>
      <c r="F381" s="14" t="s">
        <v>37</v>
      </c>
      <c r="G381" s="13">
        <f>G382</f>
        <v>350</v>
      </c>
      <c r="H381" s="13">
        <f t="shared" ref="H381:I381" si="275">H382</f>
        <v>350</v>
      </c>
      <c r="I381" s="32">
        <f t="shared" si="275"/>
        <v>350</v>
      </c>
    </row>
    <row r="382" spans="1:9" ht="54" x14ac:dyDescent="0.3">
      <c r="A382" s="33" t="s">
        <v>38</v>
      </c>
      <c r="B382" s="11" t="s">
        <v>11</v>
      </c>
      <c r="C382" s="12" t="s">
        <v>184</v>
      </c>
      <c r="D382" s="12" t="s">
        <v>15</v>
      </c>
      <c r="E382" s="14" t="s">
        <v>367</v>
      </c>
      <c r="F382" s="14" t="s">
        <v>39</v>
      </c>
      <c r="G382" s="13">
        <v>350</v>
      </c>
      <c r="H382" s="16">
        <v>350</v>
      </c>
      <c r="I382" s="32">
        <v>350</v>
      </c>
    </row>
    <row r="383" spans="1:9" x14ac:dyDescent="0.3">
      <c r="A383" s="33" t="s">
        <v>368</v>
      </c>
      <c r="B383" s="11" t="s">
        <v>11</v>
      </c>
      <c r="C383" s="12" t="s">
        <v>184</v>
      </c>
      <c r="D383" s="12" t="s">
        <v>15</v>
      </c>
      <c r="E383" s="14" t="s">
        <v>369</v>
      </c>
      <c r="F383" s="14"/>
      <c r="G383" s="13">
        <f>G384</f>
        <v>19789.400000000001</v>
      </c>
      <c r="H383" s="13">
        <f t="shared" ref="H383:I383" si="276">H384</f>
        <v>28102</v>
      </c>
      <c r="I383" s="32">
        <f t="shared" si="276"/>
        <v>28102</v>
      </c>
    </row>
    <row r="384" spans="1:9" ht="36" x14ac:dyDescent="0.3">
      <c r="A384" s="33" t="s">
        <v>370</v>
      </c>
      <c r="B384" s="11" t="s">
        <v>11</v>
      </c>
      <c r="C384" s="12" t="s">
        <v>184</v>
      </c>
      <c r="D384" s="12" t="s">
        <v>15</v>
      </c>
      <c r="E384" s="14" t="s">
        <v>371</v>
      </c>
      <c r="F384" s="15"/>
      <c r="G384" s="13">
        <f>G385</f>
        <v>19789.400000000001</v>
      </c>
      <c r="H384" s="13">
        <f t="shared" ref="H384:I384" si="277">H385</f>
        <v>28102</v>
      </c>
      <c r="I384" s="32">
        <f t="shared" si="277"/>
        <v>28102</v>
      </c>
    </row>
    <row r="385" spans="1:9" ht="72" x14ac:dyDescent="0.3">
      <c r="A385" s="33" t="s">
        <v>344</v>
      </c>
      <c r="B385" s="11" t="s">
        <v>11</v>
      </c>
      <c r="C385" s="12" t="s">
        <v>184</v>
      </c>
      <c r="D385" s="12" t="s">
        <v>15</v>
      </c>
      <c r="E385" s="14" t="s">
        <v>372</v>
      </c>
      <c r="F385" s="15"/>
      <c r="G385" s="13">
        <f>G386</f>
        <v>19789.400000000001</v>
      </c>
      <c r="H385" s="13">
        <f t="shared" ref="H385:I385" si="278">H386</f>
        <v>28102</v>
      </c>
      <c r="I385" s="32">
        <f t="shared" si="278"/>
        <v>28102</v>
      </c>
    </row>
    <row r="386" spans="1:9" ht="54" x14ac:dyDescent="0.3">
      <c r="A386" s="33" t="s">
        <v>36</v>
      </c>
      <c r="B386" s="11" t="s">
        <v>11</v>
      </c>
      <c r="C386" s="12" t="s">
        <v>184</v>
      </c>
      <c r="D386" s="12" t="s">
        <v>15</v>
      </c>
      <c r="E386" s="14" t="s">
        <v>372</v>
      </c>
      <c r="F386" s="14" t="s">
        <v>37</v>
      </c>
      <c r="G386" s="13">
        <f>G387</f>
        <v>19789.400000000001</v>
      </c>
      <c r="H386" s="13">
        <f t="shared" ref="H386:I386" si="279">H387</f>
        <v>28102</v>
      </c>
      <c r="I386" s="32">
        <f t="shared" si="279"/>
        <v>28102</v>
      </c>
    </row>
    <row r="387" spans="1:9" ht="54" x14ac:dyDescent="0.3">
      <c r="A387" s="33" t="s">
        <v>38</v>
      </c>
      <c r="B387" s="11" t="s">
        <v>11</v>
      </c>
      <c r="C387" s="12" t="s">
        <v>184</v>
      </c>
      <c r="D387" s="12" t="s">
        <v>15</v>
      </c>
      <c r="E387" s="14" t="s">
        <v>372</v>
      </c>
      <c r="F387" s="14" t="s">
        <v>39</v>
      </c>
      <c r="G387" s="13">
        <v>19789.400000000001</v>
      </c>
      <c r="H387" s="16">
        <v>28102</v>
      </c>
      <c r="I387" s="32">
        <v>28102</v>
      </c>
    </row>
    <row r="388" spans="1:9" x14ac:dyDescent="0.3">
      <c r="A388" s="33" t="s">
        <v>18</v>
      </c>
      <c r="B388" s="11" t="s">
        <v>11</v>
      </c>
      <c r="C388" s="12" t="s">
        <v>184</v>
      </c>
      <c r="D388" s="12" t="s">
        <v>15</v>
      </c>
      <c r="E388" s="14" t="s">
        <v>373</v>
      </c>
      <c r="F388" s="14"/>
      <c r="G388" s="13">
        <f>G389</f>
        <v>270573.7</v>
      </c>
      <c r="H388" s="13">
        <f t="shared" ref="H388:I388" si="280">H389</f>
        <v>265110.5</v>
      </c>
      <c r="I388" s="32">
        <f t="shared" si="280"/>
        <v>344463.9</v>
      </c>
    </row>
    <row r="389" spans="1:9" ht="54" x14ac:dyDescent="0.3">
      <c r="A389" s="33" t="s">
        <v>20</v>
      </c>
      <c r="B389" s="11" t="s">
        <v>11</v>
      </c>
      <c r="C389" s="12" t="s">
        <v>184</v>
      </c>
      <c r="D389" s="12" t="s">
        <v>15</v>
      </c>
      <c r="E389" s="14" t="s">
        <v>374</v>
      </c>
      <c r="F389" s="15"/>
      <c r="G389" s="13">
        <f>G390</f>
        <v>270573.7</v>
      </c>
      <c r="H389" s="13">
        <f t="shared" ref="H389:I389" si="281">H390</f>
        <v>265110.5</v>
      </c>
      <c r="I389" s="32">
        <f t="shared" si="281"/>
        <v>344463.9</v>
      </c>
    </row>
    <row r="390" spans="1:9" ht="72" x14ac:dyDescent="0.3">
      <c r="A390" s="33" t="s">
        <v>344</v>
      </c>
      <c r="B390" s="11" t="s">
        <v>11</v>
      </c>
      <c r="C390" s="12" t="s">
        <v>184</v>
      </c>
      <c r="D390" s="12" t="s">
        <v>15</v>
      </c>
      <c r="E390" s="14" t="s">
        <v>375</v>
      </c>
      <c r="F390" s="15"/>
      <c r="G390" s="13">
        <f>G391+G393</f>
        <v>270573.7</v>
      </c>
      <c r="H390" s="13">
        <f t="shared" ref="H390:I390" si="282">H391+H393</f>
        <v>265110.5</v>
      </c>
      <c r="I390" s="32">
        <f t="shared" si="282"/>
        <v>344463.9</v>
      </c>
    </row>
    <row r="391" spans="1:9" ht="54" x14ac:dyDescent="0.3">
      <c r="A391" s="33" t="s">
        <v>36</v>
      </c>
      <c r="B391" s="11" t="s">
        <v>11</v>
      </c>
      <c r="C391" s="12" t="s">
        <v>184</v>
      </c>
      <c r="D391" s="12" t="s">
        <v>15</v>
      </c>
      <c r="E391" s="14" t="s">
        <v>375</v>
      </c>
      <c r="F391" s="14" t="s">
        <v>37</v>
      </c>
      <c r="G391" s="13">
        <f>G392</f>
        <v>10110.5</v>
      </c>
      <c r="H391" s="13">
        <f t="shared" ref="H391:I391" si="283">H392</f>
        <v>10110.5</v>
      </c>
      <c r="I391" s="32">
        <f t="shared" si="283"/>
        <v>89463.9</v>
      </c>
    </row>
    <row r="392" spans="1:9" ht="54" x14ac:dyDescent="0.3">
      <c r="A392" s="33" t="s">
        <v>38</v>
      </c>
      <c r="B392" s="11" t="s">
        <v>11</v>
      </c>
      <c r="C392" s="12" t="s">
        <v>184</v>
      </c>
      <c r="D392" s="12" t="s">
        <v>15</v>
      </c>
      <c r="E392" s="14" t="s">
        <v>375</v>
      </c>
      <c r="F392" s="14" t="s">
        <v>39</v>
      </c>
      <c r="G392" s="13">
        <v>10110.5</v>
      </c>
      <c r="H392" s="16">
        <v>10110.5</v>
      </c>
      <c r="I392" s="32">
        <v>89463.9</v>
      </c>
    </row>
    <row r="393" spans="1:9" x14ac:dyDescent="0.3">
      <c r="A393" s="33" t="s">
        <v>42</v>
      </c>
      <c r="B393" s="11" t="s">
        <v>11</v>
      </c>
      <c r="C393" s="12" t="s">
        <v>184</v>
      </c>
      <c r="D393" s="12" t="s">
        <v>15</v>
      </c>
      <c r="E393" s="14" t="s">
        <v>375</v>
      </c>
      <c r="F393" s="14" t="s">
        <v>43</v>
      </c>
      <c r="G393" s="13">
        <f>G394+G395+G396</f>
        <v>260463.2</v>
      </c>
      <c r="H393" s="13">
        <f t="shared" ref="H393:I393" si="284">H394+H395+H396</f>
        <v>255000</v>
      </c>
      <c r="I393" s="32">
        <f t="shared" si="284"/>
        <v>255000</v>
      </c>
    </row>
    <row r="394" spans="1:9" ht="90" x14ac:dyDescent="0.3">
      <c r="A394" s="33" t="s">
        <v>266</v>
      </c>
      <c r="B394" s="11" t="s">
        <v>11</v>
      </c>
      <c r="C394" s="12" t="s">
        <v>184</v>
      </c>
      <c r="D394" s="12" t="s">
        <v>15</v>
      </c>
      <c r="E394" s="14" t="s">
        <v>375</v>
      </c>
      <c r="F394" s="14" t="s">
        <v>267</v>
      </c>
      <c r="G394" s="13">
        <v>40000</v>
      </c>
      <c r="H394" s="16">
        <v>40000</v>
      </c>
      <c r="I394" s="32">
        <v>40000</v>
      </c>
    </row>
    <row r="395" spans="1:9" ht="90" x14ac:dyDescent="0.3">
      <c r="A395" s="33" t="s">
        <v>376</v>
      </c>
      <c r="B395" s="11" t="s">
        <v>11</v>
      </c>
      <c r="C395" s="12" t="s">
        <v>184</v>
      </c>
      <c r="D395" s="12" t="s">
        <v>15</v>
      </c>
      <c r="E395" s="14" t="s">
        <v>375</v>
      </c>
      <c r="F395" s="14" t="s">
        <v>377</v>
      </c>
      <c r="G395" s="13">
        <v>215000</v>
      </c>
      <c r="H395" s="16">
        <v>215000</v>
      </c>
      <c r="I395" s="32">
        <v>215000</v>
      </c>
    </row>
    <row r="396" spans="1:9" x14ac:dyDescent="0.3">
      <c r="A396" s="33" t="s">
        <v>44</v>
      </c>
      <c r="B396" s="11" t="s">
        <v>11</v>
      </c>
      <c r="C396" s="12" t="s">
        <v>184</v>
      </c>
      <c r="D396" s="12" t="s">
        <v>15</v>
      </c>
      <c r="E396" s="14" t="s">
        <v>375</v>
      </c>
      <c r="F396" s="14" t="s">
        <v>45</v>
      </c>
      <c r="G396" s="13">
        <v>5463.2</v>
      </c>
      <c r="H396" s="16">
        <v>0</v>
      </c>
      <c r="I396" s="32">
        <v>0</v>
      </c>
    </row>
    <row r="397" spans="1:9" s="1" customFormat="1" ht="17.399999999999999" x14ac:dyDescent="0.3">
      <c r="A397" s="26" t="s">
        <v>378</v>
      </c>
      <c r="B397" s="8" t="s">
        <v>11</v>
      </c>
      <c r="C397" s="9" t="s">
        <v>184</v>
      </c>
      <c r="D397" s="9" t="s">
        <v>143</v>
      </c>
      <c r="E397" s="9"/>
      <c r="F397" s="9"/>
      <c r="G397" s="10">
        <f>G398+G404+G420+G464</f>
        <v>1012699.99</v>
      </c>
      <c r="H397" s="10">
        <f t="shared" ref="H397:I397" si="285">H398+H404+H420+H464</f>
        <v>581826.69999999995</v>
      </c>
      <c r="I397" s="30">
        <f t="shared" si="285"/>
        <v>797985.1</v>
      </c>
    </row>
    <row r="398" spans="1:9" ht="36" x14ac:dyDescent="0.3">
      <c r="A398" s="31" t="s">
        <v>185</v>
      </c>
      <c r="B398" s="11" t="s">
        <v>11</v>
      </c>
      <c r="C398" s="12" t="s">
        <v>184</v>
      </c>
      <c r="D398" s="12" t="s">
        <v>143</v>
      </c>
      <c r="E398" s="11" t="s">
        <v>186</v>
      </c>
      <c r="F398" s="11"/>
      <c r="G398" s="13">
        <f>G399</f>
        <v>20000</v>
      </c>
      <c r="H398" s="13">
        <f t="shared" ref="H398:I398" si="286">H399</f>
        <v>20000</v>
      </c>
      <c r="I398" s="32">
        <f t="shared" si="286"/>
        <v>20000</v>
      </c>
    </row>
    <row r="399" spans="1:9" ht="36" x14ac:dyDescent="0.3">
      <c r="A399" s="33" t="s">
        <v>379</v>
      </c>
      <c r="B399" s="11" t="s">
        <v>11</v>
      </c>
      <c r="C399" s="12" t="s">
        <v>184</v>
      </c>
      <c r="D399" s="12" t="s">
        <v>143</v>
      </c>
      <c r="E399" s="14" t="s">
        <v>380</v>
      </c>
      <c r="F399" s="14"/>
      <c r="G399" s="13">
        <f>G400</f>
        <v>20000</v>
      </c>
      <c r="H399" s="13">
        <f t="shared" ref="H399:I399" si="287">H400</f>
        <v>20000</v>
      </c>
      <c r="I399" s="32">
        <f t="shared" si="287"/>
        <v>20000</v>
      </c>
    </row>
    <row r="400" spans="1:9" ht="108" x14ac:dyDescent="0.3">
      <c r="A400" s="33" t="s">
        <v>381</v>
      </c>
      <c r="B400" s="11" t="s">
        <v>11</v>
      </c>
      <c r="C400" s="12" t="s">
        <v>184</v>
      </c>
      <c r="D400" s="12" t="s">
        <v>143</v>
      </c>
      <c r="E400" s="14" t="s">
        <v>382</v>
      </c>
      <c r="F400" s="15"/>
      <c r="G400" s="13">
        <f>G401</f>
        <v>20000</v>
      </c>
      <c r="H400" s="13">
        <f t="shared" ref="H400:I400" si="288">H401</f>
        <v>20000</v>
      </c>
      <c r="I400" s="32">
        <f t="shared" si="288"/>
        <v>20000</v>
      </c>
    </row>
    <row r="401" spans="1:9" ht="90" x14ac:dyDescent="0.3">
      <c r="A401" s="33" t="s">
        <v>383</v>
      </c>
      <c r="B401" s="11" t="s">
        <v>11</v>
      </c>
      <c r="C401" s="12" t="s">
        <v>184</v>
      </c>
      <c r="D401" s="12" t="s">
        <v>143</v>
      </c>
      <c r="E401" s="14" t="s">
        <v>384</v>
      </c>
      <c r="F401" s="15"/>
      <c r="G401" s="13">
        <f>G402</f>
        <v>20000</v>
      </c>
      <c r="H401" s="13">
        <f t="shared" ref="H401:I401" si="289">H402</f>
        <v>20000</v>
      </c>
      <c r="I401" s="32">
        <f t="shared" si="289"/>
        <v>20000</v>
      </c>
    </row>
    <row r="402" spans="1:9" ht="54" x14ac:dyDescent="0.3">
      <c r="A402" s="33" t="s">
        <v>36</v>
      </c>
      <c r="B402" s="11" t="s">
        <v>11</v>
      </c>
      <c r="C402" s="12" t="s">
        <v>184</v>
      </c>
      <c r="D402" s="12" t="s">
        <v>143</v>
      </c>
      <c r="E402" s="14" t="s">
        <v>384</v>
      </c>
      <c r="F402" s="14" t="s">
        <v>37</v>
      </c>
      <c r="G402" s="13">
        <f>G403</f>
        <v>20000</v>
      </c>
      <c r="H402" s="13">
        <f t="shared" ref="H402:I402" si="290">H403</f>
        <v>20000</v>
      </c>
      <c r="I402" s="32">
        <f t="shared" si="290"/>
        <v>20000</v>
      </c>
    </row>
    <row r="403" spans="1:9" ht="54" x14ac:dyDescent="0.3">
      <c r="A403" s="33" t="s">
        <v>38</v>
      </c>
      <c r="B403" s="11" t="s">
        <v>11</v>
      </c>
      <c r="C403" s="12" t="s">
        <v>184</v>
      </c>
      <c r="D403" s="12" t="s">
        <v>143</v>
      </c>
      <c r="E403" s="14" t="s">
        <v>384</v>
      </c>
      <c r="F403" s="14" t="s">
        <v>39</v>
      </c>
      <c r="G403" s="13">
        <v>20000</v>
      </c>
      <c r="H403" s="16">
        <v>20000</v>
      </c>
      <c r="I403" s="32">
        <v>20000</v>
      </c>
    </row>
    <row r="404" spans="1:9" ht="54" x14ac:dyDescent="0.3">
      <c r="A404" s="31" t="s">
        <v>146</v>
      </c>
      <c r="B404" s="11" t="s">
        <v>11</v>
      </c>
      <c r="C404" s="12" t="s">
        <v>184</v>
      </c>
      <c r="D404" s="12" t="s">
        <v>143</v>
      </c>
      <c r="E404" s="11" t="s">
        <v>147</v>
      </c>
      <c r="F404" s="11"/>
      <c r="G404" s="13">
        <f>G405</f>
        <v>54999.89</v>
      </c>
      <c r="H404" s="13">
        <f t="shared" ref="H404:I404" si="291">H405</f>
        <v>70000</v>
      </c>
      <c r="I404" s="32">
        <f t="shared" si="291"/>
        <v>70000</v>
      </c>
    </row>
    <row r="405" spans="1:9" ht="36" x14ac:dyDescent="0.3">
      <c r="A405" s="33" t="s">
        <v>170</v>
      </c>
      <c r="B405" s="11" t="s">
        <v>11</v>
      </c>
      <c r="C405" s="12" t="s">
        <v>184</v>
      </c>
      <c r="D405" s="12" t="s">
        <v>143</v>
      </c>
      <c r="E405" s="14" t="s">
        <v>171</v>
      </c>
      <c r="F405" s="14"/>
      <c r="G405" s="13">
        <f>G406</f>
        <v>54999.89</v>
      </c>
      <c r="H405" s="13">
        <f t="shared" ref="H405:I405" si="292">H406</f>
        <v>70000</v>
      </c>
      <c r="I405" s="32">
        <f t="shared" si="292"/>
        <v>70000</v>
      </c>
    </row>
    <row r="406" spans="1:9" ht="54" x14ac:dyDescent="0.3">
      <c r="A406" s="33" t="s">
        <v>385</v>
      </c>
      <c r="B406" s="11" t="s">
        <v>11</v>
      </c>
      <c r="C406" s="12" t="s">
        <v>184</v>
      </c>
      <c r="D406" s="12" t="s">
        <v>143</v>
      </c>
      <c r="E406" s="14" t="s">
        <v>386</v>
      </c>
      <c r="F406" s="15"/>
      <c r="G406" s="13">
        <f>G407+G410+G413</f>
        <v>54999.89</v>
      </c>
      <c r="H406" s="13">
        <f t="shared" ref="H406:I406" si="293">H407+H410+H413</f>
        <v>70000</v>
      </c>
      <c r="I406" s="32">
        <f t="shared" si="293"/>
        <v>70000</v>
      </c>
    </row>
    <row r="407" spans="1:9" x14ac:dyDescent="0.3">
      <c r="A407" s="33" t="s">
        <v>387</v>
      </c>
      <c r="B407" s="11" t="s">
        <v>11</v>
      </c>
      <c r="C407" s="12" t="s">
        <v>184</v>
      </c>
      <c r="D407" s="12" t="s">
        <v>143</v>
      </c>
      <c r="E407" s="14" t="s">
        <v>388</v>
      </c>
      <c r="F407" s="15"/>
      <c r="G407" s="13">
        <f>G408</f>
        <v>28402</v>
      </c>
      <c r="H407" s="13">
        <f t="shared" ref="H407:I407" si="294">H408</f>
        <v>43402</v>
      </c>
      <c r="I407" s="32">
        <f t="shared" si="294"/>
        <v>43402</v>
      </c>
    </row>
    <row r="408" spans="1:9" ht="54" x14ac:dyDescent="0.3">
      <c r="A408" s="33" t="s">
        <v>36</v>
      </c>
      <c r="B408" s="11" t="s">
        <v>11</v>
      </c>
      <c r="C408" s="12" t="s">
        <v>184</v>
      </c>
      <c r="D408" s="12" t="s">
        <v>143</v>
      </c>
      <c r="E408" s="14" t="s">
        <v>388</v>
      </c>
      <c r="F408" s="14" t="s">
        <v>37</v>
      </c>
      <c r="G408" s="13">
        <f>G409</f>
        <v>28402</v>
      </c>
      <c r="H408" s="13">
        <f t="shared" ref="H408:I408" si="295">H409</f>
        <v>43402</v>
      </c>
      <c r="I408" s="32">
        <f t="shared" si="295"/>
        <v>43402</v>
      </c>
    </row>
    <row r="409" spans="1:9" ht="54" x14ac:dyDescent="0.3">
      <c r="A409" s="33" t="s">
        <v>38</v>
      </c>
      <c r="B409" s="11" t="s">
        <v>11</v>
      </c>
      <c r="C409" s="12" t="s">
        <v>184</v>
      </c>
      <c r="D409" s="12" t="s">
        <v>143</v>
      </c>
      <c r="E409" s="14" t="s">
        <v>388</v>
      </c>
      <c r="F409" s="14" t="s">
        <v>39</v>
      </c>
      <c r="G409" s="13">
        <v>28402</v>
      </c>
      <c r="H409" s="16">
        <v>43402</v>
      </c>
      <c r="I409" s="32">
        <v>43402</v>
      </c>
    </row>
    <row r="410" spans="1:9" ht="36" x14ac:dyDescent="0.3">
      <c r="A410" s="33" t="s">
        <v>389</v>
      </c>
      <c r="B410" s="11" t="s">
        <v>11</v>
      </c>
      <c r="C410" s="12" t="s">
        <v>184</v>
      </c>
      <c r="D410" s="12" t="s">
        <v>143</v>
      </c>
      <c r="E410" s="14" t="s">
        <v>390</v>
      </c>
      <c r="F410" s="15"/>
      <c r="G410" s="13">
        <f>G411</f>
        <v>3557.5</v>
      </c>
      <c r="H410" s="13">
        <f t="shared" ref="H410:I410" si="296">H411</f>
        <v>3557.5</v>
      </c>
      <c r="I410" s="32">
        <f t="shared" si="296"/>
        <v>3557.5</v>
      </c>
    </row>
    <row r="411" spans="1:9" ht="54" x14ac:dyDescent="0.3">
      <c r="A411" s="33" t="s">
        <v>36</v>
      </c>
      <c r="B411" s="11" t="s">
        <v>11</v>
      </c>
      <c r="C411" s="12" t="s">
        <v>184</v>
      </c>
      <c r="D411" s="12" t="s">
        <v>143</v>
      </c>
      <c r="E411" s="14" t="s">
        <v>390</v>
      </c>
      <c r="F411" s="14" t="s">
        <v>37</v>
      </c>
      <c r="G411" s="13">
        <f>G412</f>
        <v>3557.5</v>
      </c>
      <c r="H411" s="13">
        <f t="shared" ref="H411:I411" si="297">H412</f>
        <v>3557.5</v>
      </c>
      <c r="I411" s="32">
        <f t="shared" si="297"/>
        <v>3557.5</v>
      </c>
    </row>
    <row r="412" spans="1:9" ht="54" x14ac:dyDescent="0.3">
      <c r="A412" s="33" t="s">
        <v>38</v>
      </c>
      <c r="B412" s="11" t="s">
        <v>11</v>
      </c>
      <c r="C412" s="12" t="s">
        <v>184</v>
      </c>
      <c r="D412" s="12" t="s">
        <v>143</v>
      </c>
      <c r="E412" s="14" t="s">
        <v>390</v>
      </c>
      <c r="F412" s="14" t="s">
        <v>39</v>
      </c>
      <c r="G412" s="13">
        <v>3557.5</v>
      </c>
      <c r="H412" s="16">
        <v>3557.5</v>
      </c>
      <c r="I412" s="32">
        <v>3557.5</v>
      </c>
    </row>
    <row r="413" spans="1:9" ht="54" x14ac:dyDescent="0.3">
      <c r="A413" s="33" t="s">
        <v>391</v>
      </c>
      <c r="B413" s="11" t="s">
        <v>11</v>
      </c>
      <c r="C413" s="12" t="s">
        <v>184</v>
      </c>
      <c r="D413" s="12" t="s">
        <v>143</v>
      </c>
      <c r="E413" s="14" t="s">
        <v>392</v>
      </c>
      <c r="F413" s="15"/>
      <c r="G413" s="13">
        <f>G414+G416+G418</f>
        <v>23040.39</v>
      </c>
      <c r="H413" s="13">
        <f t="shared" ref="H413:I413" si="298">H414+H416+H418</f>
        <v>23040.5</v>
      </c>
      <c r="I413" s="32">
        <f t="shared" si="298"/>
        <v>23040.5</v>
      </c>
    </row>
    <row r="414" spans="1:9" ht="108" x14ac:dyDescent="0.3">
      <c r="A414" s="33" t="s">
        <v>24</v>
      </c>
      <c r="B414" s="11" t="s">
        <v>11</v>
      </c>
      <c r="C414" s="12" t="s">
        <v>184</v>
      </c>
      <c r="D414" s="12" t="s">
        <v>143</v>
      </c>
      <c r="E414" s="14" t="s">
        <v>392</v>
      </c>
      <c r="F414" s="14" t="s">
        <v>25</v>
      </c>
      <c r="G414" s="13">
        <f>G415</f>
        <v>21982.89</v>
      </c>
      <c r="H414" s="13">
        <f t="shared" ref="H414:I414" si="299">H415</f>
        <v>21983</v>
      </c>
      <c r="I414" s="32">
        <f t="shared" si="299"/>
        <v>21983</v>
      </c>
    </row>
    <row r="415" spans="1:9" ht="36" x14ac:dyDescent="0.3">
      <c r="A415" s="33" t="s">
        <v>108</v>
      </c>
      <c r="B415" s="11" t="s">
        <v>11</v>
      </c>
      <c r="C415" s="12" t="s">
        <v>184</v>
      </c>
      <c r="D415" s="12" t="s">
        <v>143</v>
      </c>
      <c r="E415" s="14" t="s">
        <v>392</v>
      </c>
      <c r="F415" s="14" t="s">
        <v>109</v>
      </c>
      <c r="G415" s="13">
        <v>21982.89</v>
      </c>
      <c r="H415" s="16">
        <v>21983</v>
      </c>
      <c r="I415" s="32">
        <v>21983</v>
      </c>
    </row>
    <row r="416" spans="1:9" ht="54" x14ac:dyDescent="0.3">
      <c r="A416" s="33" t="s">
        <v>36</v>
      </c>
      <c r="B416" s="11" t="s">
        <v>11</v>
      </c>
      <c r="C416" s="12" t="s">
        <v>184</v>
      </c>
      <c r="D416" s="12" t="s">
        <v>143</v>
      </c>
      <c r="E416" s="14" t="s">
        <v>392</v>
      </c>
      <c r="F416" s="14" t="s">
        <v>37</v>
      </c>
      <c r="G416" s="13">
        <f>G417</f>
        <v>877.5</v>
      </c>
      <c r="H416" s="13">
        <f t="shared" ref="H416:I416" si="300">H417</f>
        <v>877.5</v>
      </c>
      <c r="I416" s="32">
        <f t="shared" si="300"/>
        <v>877.5</v>
      </c>
    </row>
    <row r="417" spans="1:9" ht="54" x14ac:dyDescent="0.3">
      <c r="A417" s="33" t="s">
        <v>38</v>
      </c>
      <c r="B417" s="11" t="s">
        <v>11</v>
      </c>
      <c r="C417" s="12" t="s">
        <v>184</v>
      </c>
      <c r="D417" s="12" t="s">
        <v>143</v>
      </c>
      <c r="E417" s="14" t="s">
        <v>392</v>
      </c>
      <c r="F417" s="14" t="s">
        <v>39</v>
      </c>
      <c r="G417" s="13">
        <v>877.5</v>
      </c>
      <c r="H417" s="16">
        <v>877.5</v>
      </c>
      <c r="I417" s="32">
        <v>877.5</v>
      </c>
    </row>
    <row r="418" spans="1:9" x14ac:dyDescent="0.3">
      <c r="A418" s="33" t="s">
        <v>42</v>
      </c>
      <c r="B418" s="11" t="s">
        <v>11</v>
      </c>
      <c r="C418" s="12" t="s">
        <v>184</v>
      </c>
      <c r="D418" s="12" t="s">
        <v>143</v>
      </c>
      <c r="E418" s="14" t="s">
        <v>392</v>
      </c>
      <c r="F418" s="14" t="s">
        <v>43</v>
      </c>
      <c r="G418" s="13">
        <f>G419</f>
        <v>180</v>
      </c>
      <c r="H418" s="13">
        <f t="shared" ref="H418:I418" si="301">H419</f>
        <v>180</v>
      </c>
      <c r="I418" s="32">
        <f t="shared" si="301"/>
        <v>180</v>
      </c>
    </row>
    <row r="419" spans="1:9" x14ac:dyDescent="0.3">
      <c r="A419" s="33" t="s">
        <v>44</v>
      </c>
      <c r="B419" s="11" t="s">
        <v>11</v>
      </c>
      <c r="C419" s="12" t="s">
        <v>184</v>
      </c>
      <c r="D419" s="12" t="s">
        <v>143</v>
      </c>
      <c r="E419" s="14" t="s">
        <v>392</v>
      </c>
      <c r="F419" s="14" t="s">
        <v>45</v>
      </c>
      <c r="G419" s="13">
        <v>180</v>
      </c>
      <c r="H419" s="16">
        <v>180</v>
      </c>
      <c r="I419" s="32">
        <v>180</v>
      </c>
    </row>
    <row r="420" spans="1:9" ht="36" x14ac:dyDescent="0.3">
      <c r="A420" s="31" t="s">
        <v>224</v>
      </c>
      <c r="B420" s="11" t="s">
        <v>11</v>
      </c>
      <c r="C420" s="12" t="s">
        <v>184</v>
      </c>
      <c r="D420" s="12" t="s">
        <v>143</v>
      </c>
      <c r="E420" s="11" t="s">
        <v>225</v>
      </c>
      <c r="F420" s="11"/>
      <c r="G420" s="13">
        <f>G421+G457</f>
        <v>927949.4</v>
      </c>
      <c r="H420" s="13">
        <f t="shared" ref="H420:I420" si="302">H421+H457</f>
        <v>491826.69999999995</v>
      </c>
      <c r="I420" s="32">
        <f t="shared" si="302"/>
        <v>707985.1</v>
      </c>
    </row>
    <row r="421" spans="1:9" ht="36" x14ac:dyDescent="0.3">
      <c r="A421" s="33" t="s">
        <v>393</v>
      </c>
      <c r="B421" s="11" t="s">
        <v>11</v>
      </c>
      <c r="C421" s="12" t="s">
        <v>184</v>
      </c>
      <c r="D421" s="12" t="s">
        <v>143</v>
      </c>
      <c r="E421" s="14" t="s">
        <v>394</v>
      </c>
      <c r="F421" s="14"/>
      <c r="G421" s="13">
        <f>G422+G429</f>
        <v>417927.7</v>
      </c>
      <c r="H421" s="13">
        <f t="shared" ref="H421:I421" si="303">H422+H429</f>
        <v>164435.9</v>
      </c>
      <c r="I421" s="32">
        <f t="shared" si="303"/>
        <v>263209.5</v>
      </c>
    </row>
    <row r="422" spans="1:9" ht="54" x14ac:dyDescent="0.3">
      <c r="A422" s="33" t="s">
        <v>395</v>
      </c>
      <c r="B422" s="11" t="s">
        <v>11</v>
      </c>
      <c r="C422" s="12" t="s">
        <v>184</v>
      </c>
      <c r="D422" s="12" t="s">
        <v>143</v>
      </c>
      <c r="E422" s="14" t="s">
        <v>396</v>
      </c>
      <c r="F422" s="15"/>
      <c r="G422" s="13">
        <f>G423+G426</f>
        <v>36979</v>
      </c>
      <c r="H422" s="13">
        <f t="shared" ref="H422:I422" si="304">H423+H426</f>
        <v>5000</v>
      </c>
      <c r="I422" s="32">
        <f t="shared" si="304"/>
        <v>5000</v>
      </c>
    </row>
    <row r="423" spans="1:9" ht="36" x14ac:dyDescent="0.3">
      <c r="A423" s="33" t="s">
        <v>397</v>
      </c>
      <c r="B423" s="11" t="s">
        <v>11</v>
      </c>
      <c r="C423" s="12" t="s">
        <v>184</v>
      </c>
      <c r="D423" s="12" t="s">
        <v>143</v>
      </c>
      <c r="E423" s="14" t="s">
        <v>398</v>
      </c>
      <c r="F423" s="15"/>
      <c r="G423" s="13">
        <f>G424</f>
        <v>5000</v>
      </c>
      <c r="H423" s="13">
        <f t="shared" ref="H423:I423" si="305">H424</f>
        <v>5000</v>
      </c>
      <c r="I423" s="32">
        <f t="shared" si="305"/>
        <v>5000</v>
      </c>
    </row>
    <row r="424" spans="1:9" ht="54" x14ac:dyDescent="0.3">
      <c r="A424" s="33" t="s">
        <v>36</v>
      </c>
      <c r="B424" s="11" t="s">
        <v>11</v>
      </c>
      <c r="C424" s="12" t="s">
        <v>184</v>
      </c>
      <c r="D424" s="12" t="s">
        <v>143</v>
      </c>
      <c r="E424" s="14" t="s">
        <v>398</v>
      </c>
      <c r="F424" s="14" t="s">
        <v>37</v>
      </c>
      <c r="G424" s="13">
        <f>G425</f>
        <v>5000</v>
      </c>
      <c r="H424" s="13">
        <f t="shared" ref="H424:I424" si="306">H425</f>
        <v>5000</v>
      </c>
      <c r="I424" s="32">
        <f t="shared" si="306"/>
        <v>5000</v>
      </c>
    </row>
    <row r="425" spans="1:9" ht="54" x14ac:dyDescent="0.3">
      <c r="A425" s="33" t="s">
        <v>38</v>
      </c>
      <c r="B425" s="11" t="s">
        <v>11</v>
      </c>
      <c r="C425" s="12" t="s">
        <v>184</v>
      </c>
      <c r="D425" s="12" t="s">
        <v>143</v>
      </c>
      <c r="E425" s="14" t="s">
        <v>398</v>
      </c>
      <c r="F425" s="14" t="s">
        <v>39</v>
      </c>
      <c r="G425" s="13">
        <v>5000</v>
      </c>
      <c r="H425" s="16">
        <v>5000</v>
      </c>
      <c r="I425" s="32">
        <v>5000</v>
      </c>
    </row>
    <row r="426" spans="1:9" ht="54" x14ac:dyDescent="0.3">
      <c r="A426" s="33" t="s">
        <v>399</v>
      </c>
      <c r="B426" s="11" t="s">
        <v>11</v>
      </c>
      <c r="C426" s="12" t="s">
        <v>184</v>
      </c>
      <c r="D426" s="12" t="s">
        <v>143</v>
      </c>
      <c r="E426" s="14" t="s">
        <v>400</v>
      </c>
      <c r="F426" s="15"/>
      <c r="G426" s="13">
        <f>G427</f>
        <v>31979</v>
      </c>
      <c r="H426" s="13">
        <f t="shared" ref="H426:I426" si="307">H427</f>
        <v>0</v>
      </c>
      <c r="I426" s="32">
        <f t="shared" si="307"/>
        <v>0</v>
      </c>
    </row>
    <row r="427" spans="1:9" ht="54" x14ac:dyDescent="0.3">
      <c r="A427" s="33" t="s">
        <v>128</v>
      </c>
      <c r="B427" s="11" t="s">
        <v>11</v>
      </c>
      <c r="C427" s="12" t="s">
        <v>184</v>
      </c>
      <c r="D427" s="12" t="s">
        <v>143</v>
      </c>
      <c r="E427" s="14" t="s">
        <v>400</v>
      </c>
      <c r="F427" s="14" t="s">
        <v>129</v>
      </c>
      <c r="G427" s="13">
        <f>G428</f>
        <v>31979</v>
      </c>
      <c r="H427" s="13">
        <f t="shared" ref="H427:I427" si="308">H428</f>
        <v>0</v>
      </c>
      <c r="I427" s="32">
        <f t="shared" si="308"/>
        <v>0</v>
      </c>
    </row>
    <row r="428" spans="1:9" x14ac:dyDescent="0.3">
      <c r="A428" s="33" t="s">
        <v>401</v>
      </c>
      <c r="B428" s="11" t="s">
        <v>11</v>
      </c>
      <c r="C428" s="12" t="s">
        <v>184</v>
      </c>
      <c r="D428" s="12" t="s">
        <v>143</v>
      </c>
      <c r="E428" s="14" t="s">
        <v>400</v>
      </c>
      <c r="F428" s="14" t="s">
        <v>402</v>
      </c>
      <c r="G428" s="13">
        <v>31979</v>
      </c>
      <c r="H428" s="16">
        <v>0</v>
      </c>
      <c r="I428" s="32">
        <v>0</v>
      </c>
    </row>
    <row r="429" spans="1:9" ht="36" x14ac:dyDescent="0.3">
      <c r="A429" s="33" t="s">
        <v>403</v>
      </c>
      <c r="B429" s="11" t="s">
        <v>11</v>
      </c>
      <c r="C429" s="12" t="s">
        <v>184</v>
      </c>
      <c r="D429" s="12" t="s">
        <v>143</v>
      </c>
      <c r="E429" s="14" t="s">
        <v>404</v>
      </c>
      <c r="F429" s="15"/>
      <c r="G429" s="13">
        <f>G430+G436+G439+G442+G445+G448+G451+G454+G433</f>
        <v>380948.7</v>
      </c>
      <c r="H429" s="13">
        <f t="shared" ref="H429:I429" si="309">H430+H436+H439+H442+H445+H448+H451+H454+H433</f>
        <v>159435.9</v>
      </c>
      <c r="I429" s="32">
        <f t="shared" si="309"/>
        <v>258209.5</v>
      </c>
    </row>
    <row r="430" spans="1:9" ht="54" x14ac:dyDescent="0.3">
      <c r="A430" s="33" t="s">
        <v>405</v>
      </c>
      <c r="B430" s="11" t="s">
        <v>11</v>
      </c>
      <c r="C430" s="12" t="s">
        <v>184</v>
      </c>
      <c r="D430" s="12" t="s">
        <v>143</v>
      </c>
      <c r="E430" s="14" t="s">
        <v>406</v>
      </c>
      <c r="F430" s="15"/>
      <c r="G430" s="13">
        <f>G431</f>
        <v>0</v>
      </c>
      <c r="H430" s="13">
        <f t="shared" ref="H430:I430" si="310">H431</f>
        <v>0</v>
      </c>
      <c r="I430" s="32">
        <f t="shared" si="310"/>
        <v>216663.4</v>
      </c>
    </row>
    <row r="431" spans="1:9" ht="54" x14ac:dyDescent="0.3">
      <c r="A431" s="33" t="s">
        <v>36</v>
      </c>
      <c r="B431" s="11" t="s">
        <v>11</v>
      </c>
      <c r="C431" s="12" t="s">
        <v>184</v>
      </c>
      <c r="D431" s="12" t="s">
        <v>143</v>
      </c>
      <c r="E431" s="14" t="s">
        <v>406</v>
      </c>
      <c r="F431" s="14" t="s">
        <v>37</v>
      </c>
      <c r="G431" s="13">
        <f>G432</f>
        <v>0</v>
      </c>
      <c r="H431" s="13">
        <f t="shared" ref="H431:I431" si="311">H432</f>
        <v>0</v>
      </c>
      <c r="I431" s="32">
        <f t="shared" si="311"/>
        <v>216663.4</v>
      </c>
    </row>
    <row r="432" spans="1:9" ht="54" x14ac:dyDescent="0.3">
      <c r="A432" s="33" t="s">
        <v>38</v>
      </c>
      <c r="B432" s="11" t="s">
        <v>11</v>
      </c>
      <c r="C432" s="12" t="s">
        <v>184</v>
      </c>
      <c r="D432" s="12" t="s">
        <v>143</v>
      </c>
      <c r="E432" s="14" t="s">
        <v>406</v>
      </c>
      <c r="F432" s="14" t="s">
        <v>39</v>
      </c>
      <c r="G432" s="13">
        <v>0</v>
      </c>
      <c r="H432" s="16">
        <v>0</v>
      </c>
      <c r="I432" s="32">
        <v>216663.4</v>
      </c>
    </row>
    <row r="433" spans="1:9" ht="72" x14ac:dyDescent="0.3">
      <c r="A433" s="41" t="s">
        <v>826</v>
      </c>
      <c r="B433" s="11" t="s">
        <v>11</v>
      </c>
      <c r="C433" s="12" t="s">
        <v>184</v>
      </c>
      <c r="D433" s="12" t="s">
        <v>143</v>
      </c>
      <c r="E433" s="14" t="s">
        <v>828</v>
      </c>
      <c r="F433" s="14"/>
      <c r="G433" s="43">
        <f>G434</f>
        <v>180147</v>
      </c>
      <c r="H433" s="43">
        <f t="shared" ref="H433:I434" si="312">H434</f>
        <v>91226.7</v>
      </c>
      <c r="I433" s="44">
        <f t="shared" si="312"/>
        <v>0</v>
      </c>
    </row>
    <row r="434" spans="1:9" ht="54" x14ac:dyDescent="0.3">
      <c r="A434" s="41" t="s">
        <v>128</v>
      </c>
      <c r="B434" s="11" t="s">
        <v>11</v>
      </c>
      <c r="C434" s="12" t="s">
        <v>184</v>
      </c>
      <c r="D434" s="12" t="s">
        <v>143</v>
      </c>
      <c r="E434" s="14" t="s">
        <v>828</v>
      </c>
      <c r="F434" s="14" t="s">
        <v>129</v>
      </c>
      <c r="G434" s="43">
        <f>G435</f>
        <v>180147</v>
      </c>
      <c r="H434" s="43">
        <f t="shared" si="312"/>
        <v>91226.7</v>
      </c>
      <c r="I434" s="44">
        <f t="shared" si="312"/>
        <v>0</v>
      </c>
    </row>
    <row r="435" spans="1:9" x14ac:dyDescent="0.3">
      <c r="A435" s="41" t="s">
        <v>827</v>
      </c>
      <c r="B435" s="11" t="s">
        <v>11</v>
      </c>
      <c r="C435" s="12" t="s">
        <v>184</v>
      </c>
      <c r="D435" s="12" t="s">
        <v>143</v>
      </c>
      <c r="E435" s="14" t="s">
        <v>828</v>
      </c>
      <c r="F435" s="14" t="s">
        <v>131</v>
      </c>
      <c r="G435" s="43">
        <v>180147</v>
      </c>
      <c r="H435" s="13">
        <v>91226.7</v>
      </c>
      <c r="I435" s="44">
        <v>0</v>
      </c>
    </row>
    <row r="436" spans="1:9" ht="36" x14ac:dyDescent="0.3">
      <c r="A436" s="33" t="s">
        <v>407</v>
      </c>
      <c r="B436" s="11" t="s">
        <v>11</v>
      </c>
      <c r="C436" s="12" t="s">
        <v>184</v>
      </c>
      <c r="D436" s="12" t="s">
        <v>143</v>
      </c>
      <c r="E436" s="14" t="s">
        <v>408</v>
      </c>
      <c r="F436" s="15"/>
      <c r="G436" s="13">
        <f>G437</f>
        <v>12000</v>
      </c>
      <c r="H436" s="13">
        <f t="shared" ref="H436:I436" si="313">H437</f>
        <v>0</v>
      </c>
      <c r="I436" s="32">
        <f t="shared" si="313"/>
        <v>0</v>
      </c>
    </row>
    <row r="437" spans="1:9" ht="54" x14ac:dyDescent="0.3">
      <c r="A437" s="33" t="s">
        <v>128</v>
      </c>
      <c r="B437" s="11" t="s">
        <v>11</v>
      </c>
      <c r="C437" s="12" t="s">
        <v>184</v>
      </c>
      <c r="D437" s="12" t="s">
        <v>143</v>
      </c>
      <c r="E437" s="14" t="s">
        <v>408</v>
      </c>
      <c r="F437" s="14" t="s">
        <v>129</v>
      </c>
      <c r="G437" s="13">
        <f>G438</f>
        <v>12000</v>
      </c>
      <c r="H437" s="13">
        <f t="shared" ref="H437:I437" si="314">H438</f>
        <v>0</v>
      </c>
      <c r="I437" s="32">
        <f t="shared" si="314"/>
        <v>0</v>
      </c>
    </row>
    <row r="438" spans="1:9" x14ac:dyDescent="0.3">
      <c r="A438" s="33" t="s">
        <v>130</v>
      </c>
      <c r="B438" s="11" t="s">
        <v>11</v>
      </c>
      <c r="C438" s="12" t="s">
        <v>184</v>
      </c>
      <c r="D438" s="12" t="s">
        <v>143</v>
      </c>
      <c r="E438" s="14" t="s">
        <v>408</v>
      </c>
      <c r="F438" s="14" t="s">
        <v>131</v>
      </c>
      <c r="G438" s="13">
        <v>12000</v>
      </c>
      <c r="H438" s="16">
        <v>0</v>
      </c>
      <c r="I438" s="32">
        <v>0</v>
      </c>
    </row>
    <row r="439" spans="1:9" ht="36" x14ac:dyDescent="0.3">
      <c r="A439" s="33" t="s">
        <v>409</v>
      </c>
      <c r="B439" s="11" t="s">
        <v>11</v>
      </c>
      <c r="C439" s="12" t="s">
        <v>184</v>
      </c>
      <c r="D439" s="12" t="s">
        <v>143</v>
      </c>
      <c r="E439" s="14" t="s">
        <v>410</v>
      </c>
      <c r="F439" s="15"/>
      <c r="G439" s="13">
        <f>G440</f>
        <v>20000</v>
      </c>
      <c r="H439" s="13">
        <f t="shared" ref="H439:I439" si="315">H440</f>
        <v>10000</v>
      </c>
      <c r="I439" s="32">
        <f t="shared" si="315"/>
        <v>0</v>
      </c>
    </row>
    <row r="440" spans="1:9" ht="54" x14ac:dyDescent="0.3">
      <c r="A440" s="33" t="s">
        <v>128</v>
      </c>
      <c r="B440" s="11" t="s">
        <v>11</v>
      </c>
      <c r="C440" s="12" t="s">
        <v>184</v>
      </c>
      <c r="D440" s="12" t="s">
        <v>143</v>
      </c>
      <c r="E440" s="14" t="s">
        <v>410</v>
      </c>
      <c r="F440" s="14" t="s">
        <v>129</v>
      </c>
      <c r="G440" s="13">
        <f>G441</f>
        <v>20000</v>
      </c>
      <c r="H440" s="13">
        <f t="shared" ref="H440:I440" si="316">H441</f>
        <v>10000</v>
      </c>
      <c r="I440" s="32">
        <f t="shared" si="316"/>
        <v>0</v>
      </c>
    </row>
    <row r="441" spans="1:9" x14ac:dyDescent="0.3">
      <c r="A441" s="33" t="s">
        <v>401</v>
      </c>
      <c r="B441" s="11" t="s">
        <v>11</v>
      </c>
      <c r="C441" s="12" t="s">
        <v>184</v>
      </c>
      <c r="D441" s="12" t="s">
        <v>143</v>
      </c>
      <c r="E441" s="14" t="s">
        <v>410</v>
      </c>
      <c r="F441" s="14" t="s">
        <v>402</v>
      </c>
      <c r="G441" s="13">
        <v>20000</v>
      </c>
      <c r="H441" s="16">
        <v>10000</v>
      </c>
      <c r="I441" s="32">
        <v>0</v>
      </c>
    </row>
    <row r="442" spans="1:9" x14ac:dyDescent="0.3">
      <c r="A442" s="33" t="s">
        <v>411</v>
      </c>
      <c r="B442" s="11" t="s">
        <v>11</v>
      </c>
      <c r="C442" s="12" t="s">
        <v>184</v>
      </c>
      <c r="D442" s="12" t="s">
        <v>143</v>
      </c>
      <c r="E442" s="14" t="s">
        <v>412</v>
      </c>
      <c r="F442" s="15"/>
      <c r="G442" s="13">
        <f>G443</f>
        <v>15829.1</v>
      </c>
      <c r="H442" s="13">
        <f t="shared" ref="H442:I442" si="317">H443</f>
        <v>7640.3</v>
      </c>
      <c r="I442" s="32">
        <f t="shared" si="317"/>
        <v>3169.1</v>
      </c>
    </row>
    <row r="443" spans="1:9" ht="54" x14ac:dyDescent="0.3">
      <c r="A443" s="33" t="s">
        <v>36</v>
      </c>
      <c r="B443" s="11" t="s">
        <v>11</v>
      </c>
      <c r="C443" s="12" t="s">
        <v>184</v>
      </c>
      <c r="D443" s="12" t="s">
        <v>143</v>
      </c>
      <c r="E443" s="14" t="s">
        <v>412</v>
      </c>
      <c r="F443" s="14" t="s">
        <v>37</v>
      </c>
      <c r="G443" s="13">
        <f>G444</f>
        <v>15829.1</v>
      </c>
      <c r="H443" s="13">
        <f t="shared" ref="H443:I443" si="318">H444</f>
        <v>7640.3</v>
      </c>
      <c r="I443" s="32">
        <f t="shared" si="318"/>
        <v>3169.1</v>
      </c>
    </row>
    <row r="444" spans="1:9" ht="54" x14ac:dyDescent="0.3">
      <c r="A444" s="33" t="s">
        <v>38</v>
      </c>
      <c r="B444" s="11" t="s">
        <v>11</v>
      </c>
      <c r="C444" s="12" t="s">
        <v>184</v>
      </c>
      <c r="D444" s="12" t="s">
        <v>143</v>
      </c>
      <c r="E444" s="14" t="s">
        <v>412</v>
      </c>
      <c r="F444" s="14" t="s">
        <v>39</v>
      </c>
      <c r="G444" s="13">
        <v>15829.1</v>
      </c>
      <c r="H444" s="16">
        <v>7640.3</v>
      </c>
      <c r="I444" s="32">
        <v>3169.1</v>
      </c>
    </row>
    <row r="445" spans="1:9" ht="54" x14ac:dyDescent="0.3">
      <c r="A445" s="33" t="s">
        <v>413</v>
      </c>
      <c r="B445" s="11" t="s">
        <v>11</v>
      </c>
      <c r="C445" s="12" t="s">
        <v>184</v>
      </c>
      <c r="D445" s="12" t="s">
        <v>143</v>
      </c>
      <c r="E445" s="14" t="s">
        <v>414</v>
      </c>
      <c r="F445" s="15"/>
      <c r="G445" s="13">
        <f>G446</f>
        <v>700</v>
      </c>
      <c r="H445" s="13">
        <f t="shared" ref="H445:I445" si="319">H446</f>
        <v>700</v>
      </c>
      <c r="I445" s="32">
        <f t="shared" si="319"/>
        <v>700</v>
      </c>
    </row>
    <row r="446" spans="1:9" ht="54" x14ac:dyDescent="0.3">
      <c r="A446" s="33" t="s">
        <v>36</v>
      </c>
      <c r="B446" s="11" t="s">
        <v>11</v>
      </c>
      <c r="C446" s="12" t="s">
        <v>184</v>
      </c>
      <c r="D446" s="12" t="s">
        <v>143</v>
      </c>
      <c r="E446" s="14" t="s">
        <v>414</v>
      </c>
      <c r="F446" s="14" t="s">
        <v>37</v>
      </c>
      <c r="G446" s="13">
        <f>G447</f>
        <v>700</v>
      </c>
      <c r="H446" s="13">
        <f t="shared" ref="H446:I446" si="320">H447</f>
        <v>700</v>
      </c>
      <c r="I446" s="32">
        <f t="shared" si="320"/>
        <v>700</v>
      </c>
    </row>
    <row r="447" spans="1:9" ht="54" x14ac:dyDescent="0.3">
      <c r="A447" s="33" t="s">
        <v>38</v>
      </c>
      <c r="B447" s="11" t="s">
        <v>11</v>
      </c>
      <c r="C447" s="12" t="s">
        <v>184</v>
      </c>
      <c r="D447" s="12" t="s">
        <v>143</v>
      </c>
      <c r="E447" s="14" t="s">
        <v>414</v>
      </c>
      <c r="F447" s="14" t="s">
        <v>39</v>
      </c>
      <c r="G447" s="13">
        <v>700</v>
      </c>
      <c r="H447" s="16">
        <v>700</v>
      </c>
      <c r="I447" s="32">
        <v>700</v>
      </c>
    </row>
    <row r="448" spans="1:9" ht="54" x14ac:dyDescent="0.3">
      <c r="A448" s="33" t="s">
        <v>415</v>
      </c>
      <c r="B448" s="11" t="s">
        <v>11</v>
      </c>
      <c r="C448" s="12" t="s">
        <v>184</v>
      </c>
      <c r="D448" s="12" t="s">
        <v>143</v>
      </c>
      <c r="E448" s="14" t="s">
        <v>416</v>
      </c>
      <c r="F448" s="15"/>
      <c r="G448" s="13">
        <f>G449</f>
        <v>0</v>
      </c>
      <c r="H448" s="13">
        <f t="shared" ref="H448:I448" si="321">H449</f>
        <v>195</v>
      </c>
      <c r="I448" s="32">
        <f t="shared" si="321"/>
        <v>0</v>
      </c>
    </row>
    <row r="449" spans="1:9" ht="54" x14ac:dyDescent="0.3">
      <c r="A449" s="33" t="s">
        <v>128</v>
      </c>
      <c r="B449" s="11" t="s">
        <v>11</v>
      </c>
      <c r="C449" s="12" t="s">
        <v>184</v>
      </c>
      <c r="D449" s="12" t="s">
        <v>143</v>
      </c>
      <c r="E449" s="14" t="s">
        <v>416</v>
      </c>
      <c r="F449" s="14" t="s">
        <v>129</v>
      </c>
      <c r="G449" s="13">
        <f>G450</f>
        <v>0</v>
      </c>
      <c r="H449" s="13">
        <f t="shared" ref="H449:I449" si="322">H450</f>
        <v>195</v>
      </c>
      <c r="I449" s="32">
        <f t="shared" si="322"/>
        <v>0</v>
      </c>
    </row>
    <row r="450" spans="1:9" x14ac:dyDescent="0.3">
      <c r="A450" s="33" t="s">
        <v>401</v>
      </c>
      <c r="B450" s="11" t="s">
        <v>11</v>
      </c>
      <c r="C450" s="12" t="s">
        <v>184</v>
      </c>
      <c r="D450" s="12" t="s">
        <v>143</v>
      </c>
      <c r="E450" s="14" t="s">
        <v>416</v>
      </c>
      <c r="F450" s="14" t="s">
        <v>402</v>
      </c>
      <c r="G450" s="13">
        <v>0</v>
      </c>
      <c r="H450" s="16">
        <v>195</v>
      </c>
      <c r="I450" s="32">
        <v>0</v>
      </c>
    </row>
    <row r="451" spans="1:9" ht="54" x14ac:dyDescent="0.3">
      <c r="A451" s="33" t="s">
        <v>417</v>
      </c>
      <c r="B451" s="11" t="s">
        <v>11</v>
      </c>
      <c r="C451" s="12" t="s">
        <v>184</v>
      </c>
      <c r="D451" s="12" t="s">
        <v>143</v>
      </c>
      <c r="E451" s="14" t="s">
        <v>418</v>
      </c>
      <c r="F451" s="15"/>
      <c r="G451" s="13">
        <f>G452</f>
        <v>72311.899999999994</v>
      </c>
      <c r="H451" s="13">
        <f t="shared" ref="H451:I451" si="323">H452</f>
        <v>9819.4</v>
      </c>
      <c r="I451" s="32">
        <f t="shared" si="323"/>
        <v>15866.1</v>
      </c>
    </row>
    <row r="452" spans="1:9" ht="54" x14ac:dyDescent="0.3">
      <c r="A452" s="33" t="s">
        <v>36</v>
      </c>
      <c r="B452" s="11" t="s">
        <v>11</v>
      </c>
      <c r="C452" s="12" t="s">
        <v>184</v>
      </c>
      <c r="D452" s="12" t="s">
        <v>143</v>
      </c>
      <c r="E452" s="14" t="s">
        <v>418</v>
      </c>
      <c r="F452" s="14" t="s">
        <v>37</v>
      </c>
      <c r="G452" s="13">
        <f>G453</f>
        <v>72311.899999999994</v>
      </c>
      <c r="H452" s="13">
        <f t="shared" ref="H452:I452" si="324">H453</f>
        <v>9819.4</v>
      </c>
      <c r="I452" s="32">
        <f t="shared" si="324"/>
        <v>15866.1</v>
      </c>
    </row>
    <row r="453" spans="1:9" ht="54" x14ac:dyDescent="0.3">
      <c r="A453" s="33" t="s">
        <v>38</v>
      </c>
      <c r="B453" s="11" t="s">
        <v>11</v>
      </c>
      <c r="C453" s="12" t="s">
        <v>184</v>
      </c>
      <c r="D453" s="12" t="s">
        <v>143</v>
      </c>
      <c r="E453" s="14" t="s">
        <v>418</v>
      </c>
      <c r="F453" s="14" t="s">
        <v>39</v>
      </c>
      <c r="G453" s="13">
        <v>72311.899999999994</v>
      </c>
      <c r="H453" s="16">
        <v>9819.4</v>
      </c>
      <c r="I453" s="32">
        <v>15866.1</v>
      </c>
    </row>
    <row r="454" spans="1:9" ht="72" x14ac:dyDescent="0.3">
      <c r="A454" s="33" t="s">
        <v>419</v>
      </c>
      <c r="B454" s="11" t="s">
        <v>11</v>
      </c>
      <c r="C454" s="12" t="s">
        <v>184</v>
      </c>
      <c r="D454" s="12" t="s">
        <v>143</v>
      </c>
      <c r="E454" s="14" t="s">
        <v>420</v>
      </c>
      <c r="F454" s="15"/>
      <c r="G454" s="13">
        <f>G455</f>
        <v>79960.7</v>
      </c>
      <c r="H454" s="13">
        <f t="shared" ref="H454:I454" si="325">H455</f>
        <v>39854.5</v>
      </c>
      <c r="I454" s="32">
        <f t="shared" si="325"/>
        <v>21810.9</v>
      </c>
    </row>
    <row r="455" spans="1:9" ht="54" x14ac:dyDescent="0.3">
      <c r="A455" s="33" t="s">
        <v>36</v>
      </c>
      <c r="B455" s="11" t="s">
        <v>11</v>
      </c>
      <c r="C455" s="12" t="s">
        <v>184</v>
      </c>
      <c r="D455" s="12" t="s">
        <v>143</v>
      </c>
      <c r="E455" s="14" t="s">
        <v>420</v>
      </c>
      <c r="F455" s="14" t="s">
        <v>37</v>
      </c>
      <c r="G455" s="13">
        <f>G456</f>
        <v>79960.7</v>
      </c>
      <c r="H455" s="13">
        <f t="shared" ref="H455:I455" si="326">H456</f>
        <v>39854.5</v>
      </c>
      <c r="I455" s="32">
        <f t="shared" si="326"/>
        <v>21810.9</v>
      </c>
    </row>
    <row r="456" spans="1:9" ht="54" x14ac:dyDescent="0.3">
      <c r="A456" s="33" t="s">
        <v>38</v>
      </c>
      <c r="B456" s="11" t="s">
        <v>11</v>
      </c>
      <c r="C456" s="12" t="s">
        <v>184</v>
      </c>
      <c r="D456" s="12" t="s">
        <v>143</v>
      </c>
      <c r="E456" s="14" t="s">
        <v>420</v>
      </c>
      <c r="F456" s="14" t="s">
        <v>39</v>
      </c>
      <c r="G456" s="13">
        <v>79960.7</v>
      </c>
      <c r="H456" s="16">
        <v>39854.5</v>
      </c>
      <c r="I456" s="32">
        <v>21810.9</v>
      </c>
    </row>
    <row r="457" spans="1:9" ht="36" x14ac:dyDescent="0.3">
      <c r="A457" s="33" t="s">
        <v>226</v>
      </c>
      <c r="B457" s="11" t="s">
        <v>11</v>
      </c>
      <c r="C457" s="12" t="s">
        <v>184</v>
      </c>
      <c r="D457" s="12" t="s">
        <v>143</v>
      </c>
      <c r="E457" s="14" t="s">
        <v>227</v>
      </c>
      <c r="F457" s="14"/>
      <c r="G457" s="13">
        <f>G458</f>
        <v>510021.7</v>
      </c>
      <c r="H457" s="13">
        <f t="shared" ref="H457:I457" si="327">H458</f>
        <v>327390.8</v>
      </c>
      <c r="I457" s="32">
        <f t="shared" si="327"/>
        <v>444775.6</v>
      </c>
    </row>
    <row r="458" spans="1:9" ht="54" x14ac:dyDescent="0.3">
      <c r="A458" s="33" t="s">
        <v>228</v>
      </c>
      <c r="B458" s="11" t="s">
        <v>11</v>
      </c>
      <c r="C458" s="12" t="s">
        <v>184</v>
      </c>
      <c r="D458" s="12" t="s">
        <v>143</v>
      </c>
      <c r="E458" s="14" t="s">
        <v>229</v>
      </c>
      <c r="F458" s="15"/>
      <c r="G458" s="13">
        <f>G459</f>
        <v>510021.7</v>
      </c>
      <c r="H458" s="13">
        <f t="shared" ref="H458:I458" si="328">H459</f>
        <v>327390.8</v>
      </c>
      <c r="I458" s="32">
        <f t="shared" si="328"/>
        <v>444775.6</v>
      </c>
    </row>
    <row r="459" spans="1:9" ht="36" x14ac:dyDescent="0.3">
      <c r="A459" s="33" t="s">
        <v>421</v>
      </c>
      <c r="B459" s="11" t="s">
        <v>11</v>
      </c>
      <c r="C459" s="12" t="s">
        <v>184</v>
      </c>
      <c r="D459" s="12" t="s">
        <v>143</v>
      </c>
      <c r="E459" s="14" t="s">
        <v>422</v>
      </c>
      <c r="F459" s="15"/>
      <c r="G459" s="13">
        <f>G460+G462</f>
        <v>510021.7</v>
      </c>
      <c r="H459" s="13">
        <f t="shared" ref="H459:I459" si="329">H460+H462</f>
        <v>327390.8</v>
      </c>
      <c r="I459" s="32">
        <f t="shared" si="329"/>
        <v>444775.6</v>
      </c>
    </row>
    <row r="460" spans="1:9" ht="54" x14ac:dyDescent="0.3">
      <c r="A460" s="33" t="s">
        <v>36</v>
      </c>
      <c r="B460" s="11" t="s">
        <v>11</v>
      </c>
      <c r="C460" s="12" t="s">
        <v>184</v>
      </c>
      <c r="D460" s="12" t="s">
        <v>143</v>
      </c>
      <c r="E460" s="14" t="s">
        <v>422</v>
      </c>
      <c r="F460" s="14" t="s">
        <v>37</v>
      </c>
      <c r="G460" s="13">
        <f>G461</f>
        <v>115000</v>
      </c>
      <c r="H460" s="13">
        <f t="shared" ref="H460:I460" si="330">H461</f>
        <v>120000</v>
      </c>
      <c r="I460" s="32">
        <f t="shared" si="330"/>
        <v>120000</v>
      </c>
    </row>
    <row r="461" spans="1:9" ht="54" x14ac:dyDescent="0.3">
      <c r="A461" s="33" t="s">
        <v>38</v>
      </c>
      <c r="B461" s="11" t="s">
        <v>11</v>
      </c>
      <c r="C461" s="12" t="s">
        <v>184</v>
      </c>
      <c r="D461" s="12" t="s">
        <v>143</v>
      </c>
      <c r="E461" s="14" t="s">
        <v>422</v>
      </c>
      <c r="F461" s="14" t="s">
        <v>39</v>
      </c>
      <c r="G461" s="13">
        <v>115000</v>
      </c>
      <c r="H461" s="16">
        <v>120000</v>
      </c>
      <c r="I461" s="32">
        <v>120000</v>
      </c>
    </row>
    <row r="462" spans="1:9" ht="54" x14ac:dyDescent="0.3">
      <c r="A462" s="33" t="s">
        <v>128</v>
      </c>
      <c r="B462" s="11" t="s">
        <v>11</v>
      </c>
      <c r="C462" s="12" t="s">
        <v>184</v>
      </c>
      <c r="D462" s="12" t="s">
        <v>143</v>
      </c>
      <c r="E462" s="14" t="s">
        <v>422</v>
      </c>
      <c r="F462" s="14" t="s">
        <v>129</v>
      </c>
      <c r="G462" s="13">
        <f>G463</f>
        <v>395021.7</v>
      </c>
      <c r="H462" s="13">
        <f t="shared" ref="H462:I462" si="331">H463</f>
        <v>207390.8</v>
      </c>
      <c r="I462" s="32">
        <f t="shared" si="331"/>
        <v>324775.59999999998</v>
      </c>
    </row>
    <row r="463" spans="1:9" x14ac:dyDescent="0.3">
      <c r="A463" s="33" t="s">
        <v>130</v>
      </c>
      <c r="B463" s="11" t="s">
        <v>11</v>
      </c>
      <c r="C463" s="12" t="s">
        <v>184</v>
      </c>
      <c r="D463" s="12" t="s">
        <v>143</v>
      </c>
      <c r="E463" s="14" t="s">
        <v>422</v>
      </c>
      <c r="F463" s="14" t="s">
        <v>131</v>
      </c>
      <c r="G463" s="13">
        <v>395021.7</v>
      </c>
      <c r="H463" s="16">
        <v>207390.8</v>
      </c>
      <c r="I463" s="32">
        <v>324775.59999999998</v>
      </c>
    </row>
    <row r="464" spans="1:9" x14ac:dyDescent="0.3">
      <c r="A464" s="31" t="s">
        <v>66</v>
      </c>
      <c r="B464" s="11" t="s">
        <v>11</v>
      </c>
      <c r="C464" s="12" t="s">
        <v>184</v>
      </c>
      <c r="D464" s="12" t="s">
        <v>143</v>
      </c>
      <c r="E464" s="11" t="s">
        <v>67</v>
      </c>
      <c r="F464" s="11"/>
      <c r="G464" s="13">
        <f>G465</f>
        <v>9750.7000000000007</v>
      </c>
      <c r="H464" s="13">
        <f t="shared" ref="H464:I464" si="332">H465</f>
        <v>0</v>
      </c>
      <c r="I464" s="32">
        <f t="shared" si="332"/>
        <v>0</v>
      </c>
    </row>
    <row r="465" spans="1:9" ht="36" x14ac:dyDescent="0.3">
      <c r="A465" s="33" t="s">
        <v>423</v>
      </c>
      <c r="B465" s="11" t="s">
        <v>11</v>
      </c>
      <c r="C465" s="12" t="s">
        <v>184</v>
      </c>
      <c r="D465" s="12" t="s">
        <v>143</v>
      </c>
      <c r="E465" s="14" t="s">
        <v>424</v>
      </c>
      <c r="F465" s="15"/>
      <c r="G465" s="13">
        <f>G466</f>
        <v>9750.7000000000007</v>
      </c>
      <c r="H465" s="13">
        <f t="shared" ref="H465:I465" si="333">H466</f>
        <v>0</v>
      </c>
      <c r="I465" s="32">
        <f t="shared" si="333"/>
        <v>0</v>
      </c>
    </row>
    <row r="466" spans="1:9" ht="54" x14ac:dyDescent="0.3">
      <c r="A466" s="33" t="s">
        <v>36</v>
      </c>
      <c r="B466" s="11" t="s">
        <v>11</v>
      </c>
      <c r="C466" s="12" t="s">
        <v>184</v>
      </c>
      <c r="D466" s="12" t="s">
        <v>143</v>
      </c>
      <c r="E466" s="14" t="s">
        <v>424</v>
      </c>
      <c r="F466" s="14" t="s">
        <v>37</v>
      </c>
      <c r="G466" s="13">
        <f>G467</f>
        <v>9750.7000000000007</v>
      </c>
      <c r="H466" s="13">
        <f t="shared" ref="H466:I466" si="334">H467</f>
        <v>0</v>
      </c>
      <c r="I466" s="32">
        <f t="shared" si="334"/>
        <v>0</v>
      </c>
    </row>
    <row r="467" spans="1:9" ht="54" x14ac:dyDescent="0.3">
      <c r="A467" s="33" t="s">
        <v>38</v>
      </c>
      <c r="B467" s="11" t="s">
        <v>11</v>
      </c>
      <c r="C467" s="12" t="s">
        <v>184</v>
      </c>
      <c r="D467" s="12" t="s">
        <v>143</v>
      </c>
      <c r="E467" s="14" t="s">
        <v>424</v>
      </c>
      <c r="F467" s="14" t="s">
        <v>39</v>
      </c>
      <c r="G467" s="13">
        <v>9750.7000000000007</v>
      </c>
      <c r="H467" s="16">
        <v>0</v>
      </c>
      <c r="I467" s="32">
        <v>0</v>
      </c>
    </row>
    <row r="468" spans="1:9" s="1" customFormat="1" ht="34.799999999999997" x14ac:dyDescent="0.3">
      <c r="A468" s="26" t="s">
        <v>425</v>
      </c>
      <c r="B468" s="8" t="s">
        <v>11</v>
      </c>
      <c r="C468" s="9" t="s">
        <v>184</v>
      </c>
      <c r="D468" s="9" t="s">
        <v>184</v>
      </c>
      <c r="E468" s="9"/>
      <c r="F468" s="9"/>
      <c r="G468" s="10">
        <f>G469+G477+G483+G491</f>
        <v>73371</v>
      </c>
      <c r="H468" s="10">
        <f t="shared" ref="H468:I468" si="335">H469+H477+H483+H491</f>
        <v>72571</v>
      </c>
      <c r="I468" s="30">
        <f t="shared" si="335"/>
        <v>72771</v>
      </c>
    </row>
    <row r="469" spans="1:9" ht="36" x14ac:dyDescent="0.3">
      <c r="A469" s="31" t="s">
        <v>426</v>
      </c>
      <c r="B469" s="11" t="s">
        <v>11</v>
      </c>
      <c r="C469" s="12" t="s">
        <v>184</v>
      </c>
      <c r="D469" s="12" t="s">
        <v>184</v>
      </c>
      <c r="E469" s="11" t="s">
        <v>427</v>
      </c>
      <c r="F469" s="11"/>
      <c r="G469" s="13">
        <f>G470</f>
        <v>8526</v>
      </c>
      <c r="H469" s="13">
        <f t="shared" ref="H469:I469" si="336">H470</f>
        <v>8526</v>
      </c>
      <c r="I469" s="32">
        <f t="shared" si="336"/>
        <v>8526</v>
      </c>
    </row>
    <row r="470" spans="1:9" ht="36" x14ac:dyDescent="0.3">
      <c r="A470" s="33" t="s">
        <v>428</v>
      </c>
      <c r="B470" s="11" t="s">
        <v>11</v>
      </c>
      <c r="C470" s="12" t="s">
        <v>184</v>
      </c>
      <c r="D470" s="12" t="s">
        <v>184</v>
      </c>
      <c r="E470" s="14" t="s">
        <v>429</v>
      </c>
      <c r="F470" s="14"/>
      <c r="G470" s="13">
        <f>G471</f>
        <v>8526</v>
      </c>
      <c r="H470" s="13">
        <f t="shared" ref="H470:I470" si="337">H471</f>
        <v>8526</v>
      </c>
      <c r="I470" s="32">
        <f t="shared" si="337"/>
        <v>8526</v>
      </c>
    </row>
    <row r="471" spans="1:9" ht="90" x14ac:dyDescent="0.3">
      <c r="A471" s="33" t="s">
        <v>430</v>
      </c>
      <c r="B471" s="11" t="s">
        <v>11</v>
      </c>
      <c r="C471" s="12" t="s">
        <v>184</v>
      </c>
      <c r="D471" s="12" t="s">
        <v>184</v>
      </c>
      <c r="E471" s="14" t="s">
        <v>431</v>
      </c>
      <c r="F471" s="15"/>
      <c r="G471" s="13">
        <f>G472</f>
        <v>8526</v>
      </c>
      <c r="H471" s="13">
        <f t="shared" ref="H471:I471" si="338">H472</f>
        <v>8526</v>
      </c>
      <c r="I471" s="32">
        <f t="shared" si="338"/>
        <v>8526</v>
      </c>
    </row>
    <row r="472" spans="1:9" ht="54" x14ac:dyDescent="0.3">
      <c r="A472" s="33" t="s">
        <v>432</v>
      </c>
      <c r="B472" s="11" t="s">
        <v>11</v>
      </c>
      <c r="C472" s="12" t="s">
        <v>184</v>
      </c>
      <c r="D472" s="12" t="s">
        <v>184</v>
      </c>
      <c r="E472" s="14" t="s">
        <v>433</v>
      </c>
      <c r="F472" s="15"/>
      <c r="G472" s="13">
        <f>G473+G475</f>
        <v>8526</v>
      </c>
      <c r="H472" s="13">
        <f t="shared" ref="H472:I472" si="339">H473+H475</f>
        <v>8526</v>
      </c>
      <c r="I472" s="32">
        <f t="shared" si="339"/>
        <v>8526</v>
      </c>
    </row>
    <row r="473" spans="1:9" ht="108" x14ac:dyDescent="0.3">
      <c r="A473" s="33" t="s">
        <v>24</v>
      </c>
      <c r="B473" s="11" t="s">
        <v>11</v>
      </c>
      <c r="C473" s="12" t="s">
        <v>184</v>
      </c>
      <c r="D473" s="12" t="s">
        <v>184</v>
      </c>
      <c r="E473" s="14" t="s">
        <v>433</v>
      </c>
      <c r="F473" s="14" t="s">
        <v>25</v>
      </c>
      <c r="G473" s="13">
        <f>G474</f>
        <v>7782</v>
      </c>
      <c r="H473" s="13">
        <f t="shared" ref="H473:I473" si="340">H474</f>
        <v>7782</v>
      </c>
      <c r="I473" s="32">
        <f t="shared" si="340"/>
        <v>7782</v>
      </c>
    </row>
    <row r="474" spans="1:9" ht="36" x14ac:dyDescent="0.3">
      <c r="A474" s="33" t="s">
        <v>26</v>
      </c>
      <c r="B474" s="11" t="s">
        <v>11</v>
      </c>
      <c r="C474" s="12" t="s">
        <v>184</v>
      </c>
      <c r="D474" s="12" t="s">
        <v>184</v>
      </c>
      <c r="E474" s="14" t="s">
        <v>433</v>
      </c>
      <c r="F474" s="14" t="s">
        <v>27</v>
      </c>
      <c r="G474" s="13">
        <v>7782</v>
      </c>
      <c r="H474" s="16">
        <v>7782</v>
      </c>
      <c r="I474" s="32">
        <v>7782</v>
      </c>
    </row>
    <row r="475" spans="1:9" ht="54" x14ac:dyDescent="0.3">
      <c r="A475" s="33" t="s">
        <v>36</v>
      </c>
      <c r="B475" s="11" t="s">
        <v>11</v>
      </c>
      <c r="C475" s="12" t="s">
        <v>184</v>
      </c>
      <c r="D475" s="12" t="s">
        <v>184</v>
      </c>
      <c r="E475" s="14" t="s">
        <v>433</v>
      </c>
      <c r="F475" s="14" t="s">
        <v>37</v>
      </c>
      <c r="G475" s="13">
        <f>G476</f>
        <v>744</v>
      </c>
      <c r="H475" s="13">
        <f t="shared" ref="H475:I475" si="341">H476</f>
        <v>744</v>
      </c>
      <c r="I475" s="32">
        <f t="shared" si="341"/>
        <v>744</v>
      </c>
    </row>
    <row r="476" spans="1:9" ht="54" x14ac:dyDescent="0.3">
      <c r="A476" s="33" t="s">
        <v>38</v>
      </c>
      <c r="B476" s="11" t="s">
        <v>11</v>
      </c>
      <c r="C476" s="12" t="s">
        <v>184</v>
      </c>
      <c r="D476" s="12" t="s">
        <v>184</v>
      </c>
      <c r="E476" s="14" t="s">
        <v>433</v>
      </c>
      <c r="F476" s="14" t="s">
        <v>39</v>
      </c>
      <c r="G476" s="13">
        <v>744</v>
      </c>
      <c r="H476" s="16">
        <v>744</v>
      </c>
      <c r="I476" s="32">
        <v>744</v>
      </c>
    </row>
    <row r="477" spans="1:9" ht="36" x14ac:dyDescent="0.3">
      <c r="A477" s="31" t="s">
        <v>434</v>
      </c>
      <c r="B477" s="11" t="s">
        <v>11</v>
      </c>
      <c r="C477" s="12" t="s">
        <v>184</v>
      </c>
      <c r="D477" s="12" t="s">
        <v>184</v>
      </c>
      <c r="E477" s="11" t="s">
        <v>435</v>
      </c>
      <c r="F477" s="11"/>
      <c r="G477" s="13">
        <f>G478</f>
        <v>2000</v>
      </c>
      <c r="H477" s="13">
        <f t="shared" ref="H477:I477" si="342">H478</f>
        <v>1200</v>
      </c>
      <c r="I477" s="32">
        <f t="shared" si="342"/>
        <v>1400</v>
      </c>
    </row>
    <row r="478" spans="1:9" ht="36" x14ac:dyDescent="0.3">
      <c r="A478" s="33" t="s">
        <v>436</v>
      </c>
      <c r="B478" s="11" t="s">
        <v>11</v>
      </c>
      <c r="C478" s="12" t="s">
        <v>184</v>
      </c>
      <c r="D478" s="12" t="s">
        <v>184</v>
      </c>
      <c r="E478" s="14" t="s">
        <v>437</v>
      </c>
      <c r="F478" s="14"/>
      <c r="G478" s="13">
        <f>G479</f>
        <v>2000</v>
      </c>
      <c r="H478" s="13">
        <f t="shared" ref="H478:I478" si="343">H479</f>
        <v>1200</v>
      </c>
      <c r="I478" s="32">
        <f t="shared" si="343"/>
        <v>1400</v>
      </c>
    </row>
    <row r="479" spans="1:9" ht="72" x14ac:dyDescent="0.3">
      <c r="A479" s="33" t="s">
        <v>438</v>
      </c>
      <c r="B479" s="11" t="s">
        <v>11</v>
      </c>
      <c r="C479" s="12" t="s">
        <v>184</v>
      </c>
      <c r="D479" s="12" t="s">
        <v>184</v>
      </c>
      <c r="E479" s="14" t="s">
        <v>439</v>
      </c>
      <c r="F479" s="15"/>
      <c r="G479" s="13">
        <f>G480</f>
        <v>2000</v>
      </c>
      <c r="H479" s="13">
        <f t="shared" ref="H479:I479" si="344">H480</f>
        <v>1200</v>
      </c>
      <c r="I479" s="32">
        <f t="shared" si="344"/>
        <v>1400</v>
      </c>
    </row>
    <row r="480" spans="1:9" ht="54" x14ac:dyDescent="0.3">
      <c r="A480" s="33" t="s">
        <v>440</v>
      </c>
      <c r="B480" s="11" t="s">
        <v>11</v>
      </c>
      <c r="C480" s="12" t="s">
        <v>184</v>
      </c>
      <c r="D480" s="12" t="s">
        <v>184</v>
      </c>
      <c r="E480" s="14" t="s">
        <v>441</v>
      </c>
      <c r="F480" s="15"/>
      <c r="G480" s="13">
        <f>G481</f>
        <v>2000</v>
      </c>
      <c r="H480" s="13">
        <f t="shared" ref="H480:I480" si="345">H481</f>
        <v>1200</v>
      </c>
      <c r="I480" s="32">
        <f t="shared" si="345"/>
        <v>1400</v>
      </c>
    </row>
    <row r="481" spans="1:9" ht="54" x14ac:dyDescent="0.3">
      <c r="A481" s="33" t="s">
        <v>36</v>
      </c>
      <c r="B481" s="11" t="s">
        <v>11</v>
      </c>
      <c r="C481" s="12" t="s">
        <v>184</v>
      </c>
      <c r="D481" s="12" t="s">
        <v>184</v>
      </c>
      <c r="E481" s="14" t="s">
        <v>441</v>
      </c>
      <c r="F481" s="14" t="s">
        <v>37</v>
      </c>
      <c r="G481" s="13">
        <f>G482</f>
        <v>2000</v>
      </c>
      <c r="H481" s="13">
        <f t="shared" ref="H481:I481" si="346">H482</f>
        <v>1200</v>
      </c>
      <c r="I481" s="32">
        <f t="shared" si="346"/>
        <v>1400</v>
      </c>
    </row>
    <row r="482" spans="1:9" ht="54" x14ac:dyDescent="0.3">
      <c r="A482" s="33" t="s">
        <v>38</v>
      </c>
      <c r="B482" s="11" t="s">
        <v>11</v>
      </c>
      <c r="C482" s="12" t="s">
        <v>184</v>
      </c>
      <c r="D482" s="12" t="s">
        <v>184</v>
      </c>
      <c r="E482" s="14" t="s">
        <v>441</v>
      </c>
      <c r="F482" s="14" t="s">
        <v>39</v>
      </c>
      <c r="G482" s="13">
        <v>2000</v>
      </c>
      <c r="H482" s="16">
        <v>1200</v>
      </c>
      <c r="I482" s="32">
        <v>1400</v>
      </c>
    </row>
    <row r="483" spans="1:9" ht="54" x14ac:dyDescent="0.3">
      <c r="A483" s="31" t="s">
        <v>338</v>
      </c>
      <c r="B483" s="11" t="s">
        <v>11</v>
      </c>
      <c r="C483" s="12" t="s">
        <v>184</v>
      </c>
      <c r="D483" s="12" t="s">
        <v>184</v>
      </c>
      <c r="E483" s="11" t="s">
        <v>339</v>
      </c>
      <c r="F483" s="11"/>
      <c r="G483" s="13">
        <f>G484</f>
        <v>632</v>
      </c>
      <c r="H483" s="13">
        <f t="shared" ref="H483:I483" si="347">H484</f>
        <v>632</v>
      </c>
      <c r="I483" s="32">
        <f t="shared" si="347"/>
        <v>632</v>
      </c>
    </row>
    <row r="484" spans="1:9" x14ac:dyDescent="0.3">
      <c r="A484" s="33" t="s">
        <v>18</v>
      </c>
      <c r="B484" s="11" t="s">
        <v>11</v>
      </c>
      <c r="C484" s="12" t="s">
        <v>184</v>
      </c>
      <c r="D484" s="12" t="s">
        <v>184</v>
      </c>
      <c r="E484" s="14" t="s">
        <v>373</v>
      </c>
      <c r="F484" s="14"/>
      <c r="G484" s="13">
        <f>G485</f>
        <v>632</v>
      </c>
      <c r="H484" s="13">
        <f t="shared" ref="H484:I484" si="348">H485</f>
        <v>632</v>
      </c>
      <c r="I484" s="32">
        <f t="shared" si="348"/>
        <v>632</v>
      </c>
    </row>
    <row r="485" spans="1:9" ht="54" x14ac:dyDescent="0.3">
      <c r="A485" s="33" t="s">
        <v>20</v>
      </c>
      <c r="B485" s="11" t="s">
        <v>11</v>
      </c>
      <c r="C485" s="12" t="s">
        <v>184</v>
      </c>
      <c r="D485" s="12" t="s">
        <v>184</v>
      </c>
      <c r="E485" s="14" t="s">
        <v>374</v>
      </c>
      <c r="F485" s="15"/>
      <c r="G485" s="13">
        <f>G486</f>
        <v>632</v>
      </c>
      <c r="H485" s="13">
        <f t="shared" ref="H485:I485" si="349">H486</f>
        <v>632</v>
      </c>
      <c r="I485" s="32">
        <f t="shared" si="349"/>
        <v>632</v>
      </c>
    </row>
    <row r="486" spans="1:9" ht="72" x14ac:dyDescent="0.3">
      <c r="A486" s="33" t="s">
        <v>442</v>
      </c>
      <c r="B486" s="11" t="s">
        <v>11</v>
      </c>
      <c r="C486" s="12" t="s">
        <v>184</v>
      </c>
      <c r="D486" s="12" t="s">
        <v>184</v>
      </c>
      <c r="E486" s="14" t="s">
        <v>443</v>
      </c>
      <c r="F486" s="15"/>
      <c r="G486" s="13">
        <f>G487+G489</f>
        <v>632</v>
      </c>
      <c r="H486" s="13">
        <f t="shared" ref="H486:I486" si="350">H487+H489</f>
        <v>632</v>
      </c>
      <c r="I486" s="32">
        <f t="shared" si="350"/>
        <v>632</v>
      </c>
    </row>
    <row r="487" spans="1:9" ht="108" x14ac:dyDescent="0.3">
      <c r="A487" s="33" t="s">
        <v>24</v>
      </c>
      <c r="B487" s="11" t="s">
        <v>11</v>
      </c>
      <c r="C487" s="12" t="s">
        <v>184</v>
      </c>
      <c r="D487" s="12" t="s">
        <v>184</v>
      </c>
      <c r="E487" s="14" t="s">
        <v>443</v>
      </c>
      <c r="F487" s="14" t="s">
        <v>25</v>
      </c>
      <c r="G487" s="13">
        <f>G488</f>
        <v>579</v>
      </c>
      <c r="H487" s="13">
        <f t="shared" ref="H487:I487" si="351">H488</f>
        <v>579</v>
      </c>
      <c r="I487" s="32">
        <f t="shared" si="351"/>
        <v>579</v>
      </c>
    </row>
    <row r="488" spans="1:9" ht="36" x14ac:dyDescent="0.3">
      <c r="A488" s="33" t="s">
        <v>26</v>
      </c>
      <c r="B488" s="11" t="s">
        <v>11</v>
      </c>
      <c r="C488" s="12" t="s">
        <v>184</v>
      </c>
      <c r="D488" s="12" t="s">
        <v>184</v>
      </c>
      <c r="E488" s="14" t="s">
        <v>443</v>
      </c>
      <c r="F488" s="14" t="s">
        <v>27</v>
      </c>
      <c r="G488" s="13">
        <v>579</v>
      </c>
      <c r="H488" s="16">
        <v>579</v>
      </c>
      <c r="I488" s="32">
        <v>579</v>
      </c>
    </row>
    <row r="489" spans="1:9" ht="54" x14ac:dyDescent="0.3">
      <c r="A489" s="33" t="s">
        <v>36</v>
      </c>
      <c r="B489" s="11" t="s">
        <v>11</v>
      </c>
      <c r="C489" s="12" t="s">
        <v>184</v>
      </c>
      <c r="D489" s="12" t="s">
        <v>184</v>
      </c>
      <c r="E489" s="14" t="s">
        <v>443</v>
      </c>
      <c r="F489" s="14" t="s">
        <v>37</v>
      </c>
      <c r="G489" s="13">
        <f>G490</f>
        <v>53</v>
      </c>
      <c r="H489" s="13">
        <f t="shared" ref="H489:I489" si="352">H490</f>
        <v>53</v>
      </c>
      <c r="I489" s="32">
        <f t="shared" si="352"/>
        <v>53</v>
      </c>
    </row>
    <row r="490" spans="1:9" ht="54" x14ac:dyDescent="0.3">
      <c r="A490" s="33" t="s">
        <v>38</v>
      </c>
      <c r="B490" s="11" t="s">
        <v>11</v>
      </c>
      <c r="C490" s="12" t="s">
        <v>184</v>
      </c>
      <c r="D490" s="12" t="s">
        <v>184</v>
      </c>
      <c r="E490" s="14" t="s">
        <v>443</v>
      </c>
      <c r="F490" s="14" t="s">
        <v>39</v>
      </c>
      <c r="G490" s="13">
        <v>53</v>
      </c>
      <c r="H490" s="16">
        <v>53</v>
      </c>
      <c r="I490" s="32">
        <v>53</v>
      </c>
    </row>
    <row r="491" spans="1:9" ht="36" x14ac:dyDescent="0.3">
      <c r="A491" s="31" t="s">
        <v>16</v>
      </c>
      <c r="B491" s="11" t="s">
        <v>11</v>
      </c>
      <c r="C491" s="12" t="s">
        <v>184</v>
      </c>
      <c r="D491" s="12" t="s">
        <v>184</v>
      </c>
      <c r="E491" s="11" t="s">
        <v>17</v>
      </c>
      <c r="F491" s="11"/>
      <c r="G491" s="13">
        <f>G492</f>
        <v>62213</v>
      </c>
      <c r="H491" s="13">
        <f t="shared" ref="H491:I491" si="353">H492</f>
        <v>62213</v>
      </c>
      <c r="I491" s="32">
        <f t="shared" si="353"/>
        <v>62213</v>
      </c>
    </row>
    <row r="492" spans="1:9" ht="36" x14ac:dyDescent="0.3">
      <c r="A492" s="33" t="s">
        <v>94</v>
      </c>
      <c r="B492" s="11" t="s">
        <v>11</v>
      </c>
      <c r="C492" s="12" t="s">
        <v>184</v>
      </c>
      <c r="D492" s="12" t="s">
        <v>184</v>
      </c>
      <c r="E492" s="14" t="s">
        <v>95</v>
      </c>
      <c r="F492" s="14"/>
      <c r="G492" s="13">
        <f>G493</f>
        <v>62213</v>
      </c>
      <c r="H492" s="13">
        <f t="shared" ref="H492:I492" si="354">H493</f>
        <v>62213</v>
      </c>
      <c r="I492" s="32">
        <f t="shared" si="354"/>
        <v>62213</v>
      </c>
    </row>
    <row r="493" spans="1:9" ht="72" x14ac:dyDescent="0.3">
      <c r="A493" s="33" t="s">
        <v>96</v>
      </c>
      <c r="B493" s="11" t="s">
        <v>11</v>
      </c>
      <c r="C493" s="12" t="s">
        <v>184</v>
      </c>
      <c r="D493" s="12" t="s">
        <v>184</v>
      </c>
      <c r="E493" s="14" t="s">
        <v>97</v>
      </c>
      <c r="F493" s="15"/>
      <c r="G493" s="13">
        <f>G494</f>
        <v>62213</v>
      </c>
      <c r="H493" s="13">
        <f t="shared" ref="H493:I493" si="355">H494</f>
        <v>62213</v>
      </c>
      <c r="I493" s="32">
        <f t="shared" si="355"/>
        <v>62213</v>
      </c>
    </row>
    <row r="494" spans="1:9" ht="36" x14ac:dyDescent="0.3">
      <c r="A494" s="33" t="s">
        <v>444</v>
      </c>
      <c r="B494" s="11" t="s">
        <v>11</v>
      </c>
      <c r="C494" s="12" t="s">
        <v>184</v>
      </c>
      <c r="D494" s="12" t="s">
        <v>184</v>
      </c>
      <c r="E494" s="14" t="s">
        <v>445</v>
      </c>
      <c r="F494" s="15"/>
      <c r="G494" s="13">
        <f>G495</f>
        <v>62213</v>
      </c>
      <c r="H494" s="13">
        <f t="shared" ref="H494:I494" si="356">H495</f>
        <v>62213</v>
      </c>
      <c r="I494" s="32">
        <f t="shared" si="356"/>
        <v>62213</v>
      </c>
    </row>
    <row r="495" spans="1:9" ht="54" x14ac:dyDescent="0.3">
      <c r="A495" s="33" t="s">
        <v>36</v>
      </c>
      <c r="B495" s="11" t="s">
        <v>11</v>
      </c>
      <c r="C495" s="12" t="s">
        <v>184</v>
      </c>
      <c r="D495" s="12" t="s">
        <v>184</v>
      </c>
      <c r="E495" s="14" t="s">
        <v>445</v>
      </c>
      <c r="F495" s="14" t="s">
        <v>37</v>
      </c>
      <c r="G495" s="13">
        <f>G496</f>
        <v>62213</v>
      </c>
      <c r="H495" s="13">
        <f t="shared" ref="H495:I495" si="357">H496</f>
        <v>62213</v>
      </c>
      <c r="I495" s="32">
        <f t="shared" si="357"/>
        <v>62213</v>
      </c>
    </row>
    <row r="496" spans="1:9" ht="54" x14ac:dyDescent="0.3">
      <c r="A496" s="33" t="s">
        <v>38</v>
      </c>
      <c r="B496" s="11" t="s">
        <v>11</v>
      </c>
      <c r="C496" s="12" t="s">
        <v>184</v>
      </c>
      <c r="D496" s="12" t="s">
        <v>184</v>
      </c>
      <c r="E496" s="14" t="s">
        <v>445</v>
      </c>
      <c r="F496" s="14" t="s">
        <v>39</v>
      </c>
      <c r="G496" s="13">
        <v>62213</v>
      </c>
      <c r="H496" s="16">
        <v>62213</v>
      </c>
      <c r="I496" s="32">
        <v>62213</v>
      </c>
    </row>
    <row r="497" spans="1:9" s="1" customFormat="1" ht="17.399999999999999" x14ac:dyDescent="0.3">
      <c r="A497" s="26" t="s">
        <v>446</v>
      </c>
      <c r="B497" s="8" t="s">
        <v>11</v>
      </c>
      <c r="C497" s="9" t="s">
        <v>447</v>
      </c>
      <c r="D497" s="9"/>
      <c r="E497" s="9"/>
      <c r="F497" s="9"/>
      <c r="G497" s="10">
        <f>G498</f>
        <v>530542.5</v>
      </c>
      <c r="H497" s="10">
        <f t="shared" ref="H497:I497" si="358">H498</f>
        <v>709268.7</v>
      </c>
      <c r="I497" s="30">
        <f t="shared" si="358"/>
        <v>627332</v>
      </c>
    </row>
    <row r="498" spans="1:9" s="1" customFormat="1" ht="34.799999999999997" x14ac:dyDescent="0.3">
      <c r="A498" s="26" t="s">
        <v>448</v>
      </c>
      <c r="B498" s="8" t="s">
        <v>11</v>
      </c>
      <c r="C498" s="9" t="s">
        <v>447</v>
      </c>
      <c r="D498" s="9" t="s">
        <v>184</v>
      </c>
      <c r="E498" s="9"/>
      <c r="F498" s="9"/>
      <c r="G498" s="10">
        <f>G499</f>
        <v>530542.5</v>
      </c>
      <c r="H498" s="10">
        <f t="shared" ref="H498:I498" si="359">H499</f>
        <v>709268.7</v>
      </c>
      <c r="I498" s="30">
        <f t="shared" si="359"/>
        <v>627332</v>
      </c>
    </row>
    <row r="499" spans="1:9" ht="36" x14ac:dyDescent="0.3">
      <c r="A499" s="31" t="s">
        <v>434</v>
      </c>
      <c r="B499" s="11" t="s">
        <v>11</v>
      </c>
      <c r="C499" s="12" t="s">
        <v>447</v>
      </c>
      <c r="D499" s="12" t="s">
        <v>184</v>
      </c>
      <c r="E499" s="11" t="s">
        <v>435</v>
      </c>
      <c r="F499" s="11"/>
      <c r="G499" s="13">
        <f>G500+G509</f>
        <v>530542.5</v>
      </c>
      <c r="H499" s="13">
        <f t="shared" ref="H499:I499" si="360">H500+H509</f>
        <v>709268.7</v>
      </c>
      <c r="I499" s="32">
        <f t="shared" si="360"/>
        <v>627332</v>
      </c>
    </row>
    <row r="500" spans="1:9" x14ac:dyDescent="0.3">
      <c r="A500" s="33" t="s">
        <v>449</v>
      </c>
      <c r="B500" s="11" t="s">
        <v>11</v>
      </c>
      <c r="C500" s="12" t="s">
        <v>447</v>
      </c>
      <c r="D500" s="12" t="s">
        <v>184</v>
      </c>
      <c r="E500" s="14" t="s">
        <v>450</v>
      </c>
      <c r="F500" s="14"/>
      <c r="G500" s="13">
        <f>G501+G505</f>
        <v>1500</v>
      </c>
      <c r="H500" s="13">
        <f t="shared" ref="H500:I500" si="361">H501+H505</f>
        <v>1500</v>
      </c>
      <c r="I500" s="32">
        <f t="shared" si="361"/>
        <v>1500</v>
      </c>
    </row>
    <row r="501" spans="1:9" ht="72" x14ac:dyDescent="0.3">
      <c r="A501" s="33" t="s">
        <v>451</v>
      </c>
      <c r="B501" s="11" t="s">
        <v>11</v>
      </c>
      <c r="C501" s="12" t="s">
        <v>447</v>
      </c>
      <c r="D501" s="12" t="s">
        <v>184</v>
      </c>
      <c r="E501" s="14" t="s">
        <v>452</v>
      </c>
      <c r="F501" s="15"/>
      <c r="G501" s="13">
        <f>G502</f>
        <v>500</v>
      </c>
      <c r="H501" s="13">
        <f t="shared" ref="H501:I501" si="362">H502</f>
        <v>500</v>
      </c>
      <c r="I501" s="32">
        <f t="shared" si="362"/>
        <v>500</v>
      </c>
    </row>
    <row r="502" spans="1:9" ht="54" x14ac:dyDescent="0.3">
      <c r="A502" s="33" t="s">
        <v>440</v>
      </c>
      <c r="B502" s="11" t="s">
        <v>11</v>
      </c>
      <c r="C502" s="12" t="s">
        <v>447</v>
      </c>
      <c r="D502" s="12" t="s">
        <v>184</v>
      </c>
      <c r="E502" s="14" t="s">
        <v>453</v>
      </c>
      <c r="F502" s="15"/>
      <c r="G502" s="13">
        <f>G503</f>
        <v>500</v>
      </c>
      <c r="H502" s="13">
        <f t="shared" ref="H502:I502" si="363">H503</f>
        <v>500</v>
      </c>
      <c r="I502" s="32">
        <f t="shared" si="363"/>
        <v>500</v>
      </c>
    </row>
    <row r="503" spans="1:9" ht="54" x14ac:dyDescent="0.3">
      <c r="A503" s="33" t="s">
        <v>36</v>
      </c>
      <c r="B503" s="11" t="s">
        <v>11</v>
      </c>
      <c r="C503" s="12" t="s">
        <v>447</v>
      </c>
      <c r="D503" s="12" t="s">
        <v>184</v>
      </c>
      <c r="E503" s="14" t="s">
        <v>453</v>
      </c>
      <c r="F503" s="14" t="s">
        <v>37</v>
      </c>
      <c r="G503" s="13">
        <f>G504</f>
        <v>500</v>
      </c>
      <c r="H503" s="13">
        <f t="shared" ref="H503:I503" si="364">H504</f>
        <v>500</v>
      </c>
      <c r="I503" s="32">
        <f t="shared" si="364"/>
        <v>500</v>
      </c>
    </row>
    <row r="504" spans="1:9" ht="54" x14ac:dyDescent="0.3">
      <c r="A504" s="33" t="s">
        <v>38</v>
      </c>
      <c r="B504" s="11" t="s">
        <v>11</v>
      </c>
      <c r="C504" s="12" t="s">
        <v>447</v>
      </c>
      <c r="D504" s="12" t="s">
        <v>184</v>
      </c>
      <c r="E504" s="14" t="s">
        <v>453</v>
      </c>
      <c r="F504" s="14" t="s">
        <v>39</v>
      </c>
      <c r="G504" s="13">
        <v>500</v>
      </c>
      <c r="H504" s="16">
        <v>500</v>
      </c>
      <c r="I504" s="32">
        <v>500</v>
      </c>
    </row>
    <row r="505" spans="1:9" ht="36" x14ac:dyDescent="0.3">
      <c r="A505" s="33" t="s">
        <v>454</v>
      </c>
      <c r="B505" s="11" t="s">
        <v>11</v>
      </c>
      <c r="C505" s="12" t="s">
        <v>447</v>
      </c>
      <c r="D505" s="12" t="s">
        <v>184</v>
      </c>
      <c r="E505" s="14" t="s">
        <v>455</v>
      </c>
      <c r="F505" s="15"/>
      <c r="G505" s="13">
        <f>G506</f>
        <v>1000</v>
      </c>
      <c r="H505" s="13">
        <f t="shared" ref="H505:I505" si="365">H506</f>
        <v>1000</v>
      </c>
      <c r="I505" s="32">
        <f t="shared" si="365"/>
        <v>1000</v>
      </c>
    </row>
    <row r="506" spans="1:9" ht="54" x14ac:dyDescent="0.3">
      <c r="A506" s="33" t="s">
        <v>440</v>
      </c>
      <c r="B506" s="11" t="s">
        <v>11</v>
      </c>
      <c r="C506" s="12" t="s">
        <v>447</v>
      </c>
      <c r="D506" s="12" t="s">
        <v>184</v>
      </c>
      <c r="E506" s="14" t="s">
        <v>456</v>
      </c>
      <c r="F506" s="15"/>
      <c r="G506" s="13">
        <f>G507</f>
        <v>1000</v>
      </c>
      <c r="H506" s="13">
        <f t="shared" ref="H506:I506" si="366">H507</f>
        <v>1000</v>
      </c>
      <c r="I506" s="32">
        <f t="shared" si="366"/>
        <v>1000</v>
      </c>
    </row>
    <row r="507" spans="1:9" ht="54" x14ac:dyDescent="0.3">
      <c r="A507" s="33" t="s">
        <v>36</v>
      </c>
      <c r="B507" s="11" t="s">
        <v>11</v>
      </c>
      <c r="C507" s="12" t="s">
        <v>447</v>
      </c>
      <c r="D507" s="12" t="s">
        <v>184</v>
      </c>
      <c r="E507" s="14" t="s">
        <v>456</v>
      </c>
      <c r="F507" s="14" t="s">
        <v>37</v>
      </c>
      <c r="G507" s="13">
        <f>G508</f>
        <v>1000</v>
      </c>
      <c r="H507" s="13">
        <f t="shared" ref="H507:I507" si="367">H508</f>
        <v>1000</v>
      </c>
      <c r="I507" s="32">
        <f t="shared" si="367"/>
        <v>1000</v>
      </c>
    </row>
    <row r="508" spans="1:9" ht="54" x14ac:dyDescent="0.3">
      <c r="A508" s="33" t="s">
        <v>38</v>
      </c>
      <c r="B508" s="11" t="s">
        <v>11</v>
      </c>
      <c r="C508" s="12" t="s">
        <v>447</v>
      </c>
      <c r="D508" s="12" t="s">
        <v>184</v>
      </c>
      <c r="E508" s="14" t="s">
        <v>456</v>
      </c>
      <c r="F508" s="14" t="s">
        <v>39</v>
      </c>
      <c r="G508" s="13">
        <v>1000</v>
      </c>
      <c r="H508" s="16">
        <v>1000</v>
      </c>
      <c r="I508" s="32">
        <v>1000</v>
      </c>
    </row>
    <row r="509" spans="1:9" ht="54" x14ac:dyDescent="0.3">
      <c r="A509" s="33" t="s">
        <v>457</v>
      </c>
      <c r="B509" s="11" t="s">
        <v>11</v>
      </c>
      <c r="C509" s="12" t="s">
        <v>447</v>
      </c>
      <c r="D509" s="12" t="s">
        <v>184</v>
      </c>
      <c r="E509" s="14" t="s">
        <v>458</v>
      </c>
      <c r="F509" s="14"/>
      <c r="G509" s="13">
        <f>G510</f>
        <v>529042.5</v>
      </c>
      <c r="H509" s="13">
        <f t="shared" ref="H509:I509" si="368">H510</f>
        <v>707768.7</v>
      </c>
      <c r="I509" s="32">
        <f t="shared" si="368"/>
        <v>625832</v>
      </c>
    </row>
    <row r="510" spans="1:9" x14ac:dyDescent="0.3">
      <c r="A510" s="33" t="s">
        <v>459</v>
      </c>
      <c r="B510" s="11" t="s">
        <v>11</v>
      </c>
      <c r="C510" s="12" t="s">
        <v>447</v>
      </c>
      <c r="D510" s="12" t="s">
        <v>184</v>
      </c>
      <c r="E510" s="14" t="s">
        <v>460</v>
      </c>
      <c r="F510" s="15"/>
      <c r="G510" s="13">
        <f>G511+G514+G517</f>
        <v>529042.5</v>
      </c>
      <c r="H510" s="13">
        <f t="shared" ref="H510:I510" si="369">H511+H514+H517</f>
        <v>707768.7</v>
      </c>
      <c r="I510" s="32">
        <f t="shared" si="369"/>
        <v>625832</v>
      </c>
    </row>
    <row r="511" spans="1:9" ht="72" x14ac:dyDescent="0.3">
      <c r="A511" s="33" t="s">
        <v>461</v>
      </c>
      <c r="B511" s="11" t="s">
        <v>11</v>
      </c>
      <c r="C511" s="12" t="s">
        <v>447</v>
      </c>
      <c r="D511" s="12" t="s">
        <v>184</v>
      </c>
      <c r="E511" s="14" t="s">
        <v>462</v>
      </c>
      <c r="F511" s="15"/>
      <c r="G511" s="13">
        <f>G512</f>
        <v>12500</v>
      </c>
      <c r="H511" s="13">
        <f t="shared" ref="H511:I511" si="370">H512</f>
        <v>9000</v>
      </c>
      <c r="I511" s="32">
        <f t="shared" si="370"/>
        <v>9000</v>
      </c>
    </row>
    <row r="512" spans="1:9" ht="54" x14ac:dyDescent="0.3">
      <c r="A512" s="33" t="s">
        <v>36</v>
      </c>
      <c r="B512" s="11" t="s">
        <v>11</v>
      </c>
      <c r="C512" s="12" t="s">
        <v>447</v>
      </c>
      <c r="D512" s="12" t="s">
        <v>184</v>
      </c>
      <c r="E512" s="14" t="s">
        <v>462</v>
      </c>
      <c r="F512" s="14" t="s">
        <v>37</v>
      </c>
      <c r="G512" s="13">
        <f>G513</f>
        <v>12500</v>
      </c>
      <c r="H512" s="13">
        <f t="shared" ref="H512:I512" si="371">H513</f>
        <v>9000</v>
      </c>
      <c r="I512" s="32">
        <f t="shared" si="371"/>
        <v>9000</v>
      </c>
    </row>
    <row r="513" spans="1:9" ht="54" x14ac:dyDescent="0.3">
      <c r="A513" s="33" t="s">
        <v>38</v>
      </c>
      <c r="B513" s="11" t="s">
        <v>11</v>
      </c>
      <c r="C513" s="12" t="s">
        <v>447</v>
      </c>
      <c r="D513" s="12" t="s">
        <v>184</v>
      </c>
      <c r="E513" s="14" t="s">
        <v>462</v>
      </c>
      <c r="F513" s="14" t="s">
        <v>39</v>
      </c>
      <c r="G513" s="13">
        <v>12500</v>
      </c>
      <c r="H513" s="16">
        <v>9000</v>
      </c>
      <c r="I513" s="32">
        <v>9000</v>
      </c>
    </row>
    <row r="514" spans="1:9" ht="72" x14ac:dyDescent="0.3">
      <c r="A514" s="33" t="s">
        <v>463</v>
      </c>
      <c r="B514" s="11" t="s">
        <v>11</v>
      </c>
      <c r="C514" s="12" t="s">
        <v>447</v>
      </c>
      <c r="D514" s="12" t="s">
        <v>184</v>
      </c>
      <c r="E514" s="14" t="s">
        <v>464</v>
      </c>
      <c r="F514" s="15"/>
      <c r="G514" s="13">
        <f>G515</f>
        <v>459833</v>
      </c>
      <c r="H514" s="13">
        <f t="shared" ref="H514:I514" si="372">H515</f>
        <v>329981</v>
      </c>
      <c r="I514" s="32">
        <f t="shared" si="372"/>
        <v>616832</v>
      </c>
    </row>
    <row r="515" spans="1:9" ht="54" x14ac:dyDescent="0.3">
      <c r="A515" s="33" t="s">
        <v>128</v>
      </c>
      <c r="B515" s="11" t="s">
        <v>11</v>
      </c>
      <c r="C515" s="12" t="s">
        <v>447</v>
      </c>
      <c r="D515" s="12" t="s">
        <v>184</v>
      </c>
      <c r="E515" s="14" t="s">
        <v>464</v>
      </c>
      <c r="F515" s="14" t="s">
        <v>129</v>
      </c>
      <c r="G515" s="13">
        <f>G516</f>
        <v>459833</v>
      </c>
      <c r="H515" s="13">
        <f t="shared" ref="H515:I515" si="373">H516</f>
        <v>329981</v>
      </c>
      <c r="I515" s="32">
        <f t="shared" si="373"/>
        <v>616832</v>
      </c>
    </row>
    <row r="516" spans="1:9" x14ac:dyDescent="0.3">
      <c r="A516" s="33" t="s">
        <v>130</v>
      </c>
      <c r="B516" s="11" t="s">
        <v>11</v>
      </c>
      <c r="C516" s="12" t="s">
        <v>447</v>
      </c>
      <c r="D516" s="12" t="s">
        <v>184</v>
      </c>
      <c r="E516" s="14" t="s">
        <v>464</v>
      </c>
      <c r="F516" s="14" t="s">
        <v>131</v>
      </c>
      <c r="G516" s="13">
        <v>459833</v>
      </c>
      <c r="H516" s="16">
        <v>329981</v>
      </c>
      <c r="I516" s="32">
        <v>616832</v>
      </c>
    </row>
    <row r="517" spans="1:9" ht="36" x14ac:dyDescent="0.3">
      <c r="A517" s="33" t="s">
        <v>465</v>
      </c>
      <c r="B517" s="11" t="s">
        <v>11</v>
      </c>
      <c r="C517" s="12" t="s">
        <v>447</v>
      </c>
      <c r="D517" s="12" t="s">
        <v>184</v>
      </c>
      <c r="E517" s="14" t="s">
        <v>466</v>
      </c>
      <c r="F517" s="15"/>
      <c r="G517" s="13">
        <f>G518</f>
        <v>56709.5</v>
      </c>
      <c r="H517" s="13">
        <f t="shared" ref="H517:I517" si="374">H518</f>
        <v>368787.7</v>
      </c>
      <c r="I517" s="32">
        <f t="shared" si="374"/>
        <v>0</v>
      </c>
    </row>
    <row r="518" spans="1:9" ht="54" x14ac:dyDescent="0.3">
      <c r="A518" s="33" t="s">
        <v>128</v>
      </c>
      <c r="B518" s="11" t="s">
        <v>11</v>
      </c>
      <c r="C518" s="12" t="s">
        <v>447</v>
      </c>
      <c r="D518" s="12" t="s">
        <v>184</v>
      </c>
      <c r="E518" s="14" t="s">
        <v>466</v>
      </c>
      <c r="F518" s="14" t="s">
        <v>129</v>
      </c>
      <c r="G518" s="13">
        <f>G519</f>
        <v>56709.5</v>
      </c>
      <c r="H518" s="13">
        <f t="shared" ref="H518:I518" si="375">H519</f>
        <v>368787.7</v>
      </c>
      <c r="I518" s="32">
        <f t="shared" si="375"/>
        <v>0</v>
      </c>
    </row>
    <row r="519" spans="1:9" x14ac:dyDescent="0.3">
      <c r="A519" s="33" t="s">
        <v>130</v>
      </c>
      <c r="B519" s="11" t="s">
        <v>11</v>
      </c>
      <c r="C519" s="12" t="s">
        <v>447</v>
      </c>
      <c r="D519" s="12" t="s">
        <v>184</v>
      </c>
      <c r="E519" s="14" t="s">
        <v>466</v>
      </c>
      <c r="F519" s="14" t="s">
        <v>131</v>
      </c>
      <c r="G519" s="13">
        <v>56709.5</v>
      </c>
      <c r="H519" s="16">
        <v>368787.7</v>
      </c>
      <c r="I519" s="32">
        <v>0</v>
      </c>
    </row>
    <row r="520" spans="1:9" s="1" customFormat="1" ht="17.399999999999999" x14ac:dyDescent="0.3">
      <c r="A520" s="26" t="s">
        <v>467</v>
      </c>
      <c r="B520" s="8" t="s">
        <v>11</v>
      </c>
      <c r="C520" s="9" t="s">
        <v>468</v>
      </c>
      <c r="D520" s="9"/>
      <c r="E520" s="9"/>
      <c r="F520" s="9"/>
      <c r="G520" s="10">
        <f>G521+G528+G544+G558</f>
        <v>769543.1</v>
      </c>
      <c r="H520" s="10">
        <f t="shared" ref="H520:I520" si="376">H521+H528+H544+H558</f>
        <v>717524.20000000007</v>
      </c>
      <c r="I520" s="30">
        <f t="shared" si="376"/>
        <v>427958.80000000005</v>
      </c>
    </row>
    <row r="521" spans="1:9" s="1" customFormat="1" ht="17.399999999999999" x14ac:dyDescent="0.3">
      <c r="A521" s="26" t="s">
        <v>469</v>
      </c>
      <c r="B521" s="8" t="s">
        <v>11</v>
      </c>
      <c r="C521" s="9" t="s">
        <v>468</v>
      </c>
      <c r="D521" s="9" t="s">
        <v>13</v>
      </c>
      <c r="E521" s="9"/>
      <c r="F521" s="9"/>
      <c r="G521" s="10">
        <f t="shared" ref="G521:G526" si="377">G522</f>
        <v>14605.1</v>
      </c>
      <c r="H521" s="10">
        <f t="shared" ref="H521:I521" si="378">H522</f>
        <v>136966.79999999999</v>
      </c>
      <c r="I521" s="30">
        <f t="shared" si="378"/>
        <v>158424.9</v>
      </c>
    </row>
    <row r="522" spans="1:9" ht="36" x14ac:dyDescent="0.3">
      <c r="A522" s="31" t="s">
        <v>296</v>
      </c>
      <c r="B522" s="11" t="s">
        <v>11</v>
      </c>
      <c r="C522" s="12" t="s">
        <v>468</v>
      </c>
      <c r="D522" s="12" t="s">
        <v>13</v>
      </c>
      <c r="E522" s="11" t="s">
        <v>297</v>
      </c>
      <c r="F522" s="11"/>
      <c r="G522" s="13">
        <f t="shared" si="377"/>
        <v>14605.1</v>
      </c>
      <c r="H522" s="13">
        <f t="shared" ref="H522:I522" si="379">H523</f>
        <v>136966.79999999999</v>
      </c>
      <c r="I522" s="32">
        <f t="shared" si="379"/>
        <v>158424.9</v>
      </c>
    </row>
    <row r="523" spans="1:9" ht="36" x14ac:dyDescent="0.3">
      <c r="A523" s="33" t="s">
        <v>470</v>
      </c>
      <c r="B523" s="11" t="s">
        <v>11</v>
      </c>
      <c r="C523" s="12" t="s">
        <v>468</v>
      </c>
      <c r="D523" s="12" t="s">
        <v>13</v>
      </c>
      <c r="E523" s="14" t="s">
        <v>471</v>
      </c>
      <c r="F523" s="14"/>
      <c r="G523" s="13">
        <f t="shared" si="377"/>
        <v>14605.1</v>
      </c>
      <c r="H523" s="13">
        <f t="shared" ref="H523:I523" si="380">H524</f>
        <v>136966.79999999999</v>
      </c>
      <c r="I523" s="32">
        <f t="shared" si="380"/>
        <v>158424.9</v>
      </c>
    </row>
    <row r="524" spans="1:9" ht="54" x14ac:dyDescent="0.3">
      <c r="A524" s="33" t="s">
        <v>472</v>
      </c>
      <c r="B524" s="11" t="s">
        <v>11</v>
      </c>
      <c r="C524" s="12" t="s">
        <v>468</v>
      </c>
      <c r="D524" s="12" t="s">
        <v>13</v>
      </c>
      <c r="E524" s="14" t="s">
        <v>473</v>
      </c>
      <c r="F524" s="15"/>
      <c r="G524" s="13">
        <f t="shared" si="377"/>
        <v>14605.1</v>
      </c>
      <c r="H524" s="13">
        <f t="shared" ref="H524:I524" si="381">H525</f>
        <v>136966.79999999999</v>
      </c>
      <c r="I524" s="32">
        <f t="shared" si="381"/>
        <v>158424.9</v>
      </c>
    </row>
    <row r="525" spans="1:9" ht="36" x14ac:dyDescent="0.3">
      <c r="A525" s="33" t="s">
        <v>474</v>
      </c>
      <c r="B525" s="11" t="s">
        <v>11</v>
      </c>
      <c r="C525" s="12" t="s">
        <v>468</v>
      </c>
      <c r="D525" s="12" t="s">
        <v>13</v>
      </c>
      <c r="E525" s="14" t="s">
        <v>475</v>
      </c>
      <c r="F525" s="15"/>
      <c r="G525" s="13">
        <f t="shared" si="377"/>
        <v>14605.1</v>
      </c>
      <c r="H525" s="13">
        <f t="shared" ref="H525:I525" si="382">H526</f>
        <v>136966.79999999999</v>
      </c>
      <c r="I525" s="32">
        <f t="shared" si="382"/>
        <v>158424.9</v>
      </c>
    </row>
    <row r="526" spans="1:9" ht="54" x14ac:dyDescent="0.3">
      <c r="A526" s="33" t="s">
        <v>318</v>
      </c>
      <c r="B526" s="11" t="s">
        <v>11</v>
      </c>
      <c r="C526" s="12" t="s">
        <v>468</v>
      </c>
      <c r="D526" s="12" t="s">
        <v>13</v>
      </c>
      <c r="E526" s="14" t="s">
        <v>475</v>
      </c>
      <c r="F526" s="14" t="s">
        <v>319</v>
      </c>
      <c r="G526" s="13">
        <f t="shared" si="377"/>
        <v>14605.1</v>
      </c>
      <c r="H526" s="13">
        <f t="shared" ref="H526:I526" si="383">H527</f>
        <v>136966.79999999999</v>
      </c>
      <c r="I526" s="32">
        <f t="shared" si="383"/>
        <v>158424.9</v>
      </c>
    </row>
    <row r="527" spans="1:9" ht="162" x14ac:dyDescent="0.3">
      <c r="A527" s="33" t="s">
        <v>330</v>
      </c>
      <c r="B527" s="11" t="s">
        <v>11</v>
      </c>
      <c r="C527" s="12" t="s">
        <v>468</v>
      </c>
      <c r="D527" s="12" t="s">
        <v>13</v>
      </c>
      <c r="E527" s="14" t="s">
        <v>475</v>
      </c>
      <c r="F527" s="14" t="s">
        <v>331</v>
      </c>
      <c r="G527" s="13">
        <v>14605.1</v>
      </c>
      <c r="H527" s="16">
        <v>136966.79999999999</v>
      </c>
      <c r="I527" s="32">
        <v>158424.9</v>
      </c>
    </row>
    <row r="528" spans="1:9" s="1" customFormat="1" ht="17.399999999999999" x14ac:dyDescent="0.3">
      <c r="A528" s="26" t="s">
        <v>476</v>
      </c>
      <c r="B528" s="8" t="s">
        <v>11</v>
      </c>
      <c r="C528" s="9" t="s">
        <v>468</v>
      </c>
      <c r="D528" s="9" t="s">
        <v>15</v>
      </c>
      <c r="E528" s="9"/>
      <c r="F528" s="9"/>
      <c r="G528" s="10">
        <f>G529+G535</f>
        <v>475029.1</v>
      </c>
      <c r="H528" s="10">
        <f t="shared" ref="H528:I528" si="384">H529+H535</f>
        <v>304823.5</v>
      </c>
      <c r="I528" s="30">
        <f t="shared" si="384"/>
        <v>0</v>
      </c>
    </row>
    <row r="529" spans="1:9" x14ac:dyDescent="0.3">
      <c r="A529" s="31" t="s">
        <v>86</v>
      </c>
      <c r="B529" s="11" t="s">
        <v>11</v>
      </c>
      <c r="C529" s="12" t="s">
        <v>468</v>
      </c>
      <c r="D529" s="12" t="s">
        <v>15</v>
      </c>
      <c r="E529" s="11" t="s">
        <v>87</v>
      </c>
      <c r="F529" s="11"/>
      <c r="G529" s="13">
        <f>G530</f>
        <v>50902</v>
      </c>
      <c r="H529" s="13">
        <f t="shared" ref="H529:I529" si="385">H530</f>
        <v>0</v>
      </c>
      <c r="I529" s="32">
        <f t="shared" si="385"/>
        <v>0</v>
      </c>
    </row>
    <row r="530" spans="1:9" x14ac:dyDescent="0.3">
      <c r="A530" s="33" t="s">
        <v>88</v>
      </c>
      <c r="B530" s="11" t="s">
        <v>11</v>
      </c>
      <c r="C530" s="12" t="s">
        <v>468</v>
      </c>
      <c r="D530" s="12" t="s">
        <v>15</v>
      </c>
      <c r="E530" s="14" t="s">
        <v>89</v>
      </c>
      <c r="F530" s="14"/>
      <c r="G530" s="13">
        <f>G531</f>
        <v>50902</v>
      </c>
      <c r="H530" s="13">
        <f t="shared" ref="H530:I530" si="386">H531</f>
        <v>0</v>
      </c>
      <c r="I530" s="32">
        <f t="shared" si="386"/>
        <v>0</v>
      </c>
    </row>
    <row r="531" spans="1:9" x14ac:dyDescent="0.3">
      <c r="A531" s="33" t="s">
        <v>477</v>
      </c>
      <c r="B531" s="11" t="s">
        <v>11</v>
      </c>
      <c r="C531" s="12" t="s">
        <v>468</v>
      </c>
      <c r="D531" s="12" t="s">
        <v>15</v>
      </c>
      <c r="E531" s="14" t="s">
        <v>478</v>
      </c>
      <c r="F531" s="15"/>
      <c r="G531" s="13">
        <f>G532</f>
        <v>50902</v>
      </c>
      <c r="H531" s="13">
        <f t="shared" ref="H531:I531" si="387">H532</f>
        <v>0</v>
      </c>
      <c r="I531" s="32">
        <f t="shared" si="387"/>
        <v>0</v>
      </c>
    </row>
    <row r="532" spans="1:9" ht="72" x14ac:dyDescent="0.3">
      <c r="A532" s="33" t="s">
        <v>479</v>
      </c>
      <c r="B532" s="11" t="s">
        <v>11</v>
      </c>
      <c r="C532" s="12" t="s">
        <v>468</v>
      </c>
      <c r="D532" s="12" t="s">
        <v>15</v>
      </c>
      <c r="E532" s="14" t="s">
        <v>480</v>
      </c>
      <c r="F532" s="15"/>
      <c r="G532" s="13">
        <f>G533</f>
        <v>50902</v>
      </c>
      <c r="H532" s="13">
        <f t="shared" ref="H532:I532" si="388">H533</f>
        <v>0</v>
      </c>
      <c r="I532" s="32">
        <f t="shared" si="388"/>
        <v>0</v>
      </c>
    </row>
    <row r="533" spans="1:9" ht="54" x14ac:dyDescent="0.3">
      <c r="A533" s="33" t="s">
        <v>128</v>
      </c>
      <c r="B533" s="11" t="s">
        <v>11</v>
      </c>
      <c r="C533" s="12" t="s">
        <v>468</v>
      </c>
      <c r="D533" s="12" t="s">
        <v>15</v>
      </c>
      <c r="E533" s="14" t="s">
        <v>480</v>
      </c>
      <c r="F533" s="14" t="s">
        <v>129</v>
      </c>
      <c r="G533" s="13">
        <f>G534</f>
        <v>50902</v>
      </c>
      <c r="H533" s="13">
        <f t="shared" ref="H533:I533" si="389">H534</f>
        <v>0</v>
      </c>
      <c r="I533" s="32">
        <f t="shared" si="389"/>
        <v>0</v>
      </c>
    </row>
    <row r="534" spans="1:9" x14ac:dyDescent="0.3">
      <c r="A534" s="33" t="s">
        <v>130</v>
      </c>
      <c r="B534" s="11" t="s">
        <v>11</v>
      </c>
      <c r="C534" s="12" t="s">
        <v>468</v>
      </c>
      <c r="D534" s="12" t="s">
        <v>15</v>
      </c>
      <c r="E534" s="14" t="s">
        <v>480</v>
      </c>
      <c r="F534" s="14" t="s">
        <v>131</v>
      </c>
      <c r="G534" s="13">
        <v>50902</v>
      </c>
      <c r="H534" s="16">
        <v>0</v>
      </c>
      <c r="I534" s="32">
        <v>0</v>
      </c>
    </row>
    <row r="535" spans="1:9" ht="36" x14ac:dyDescent="0.3">
      <c r="A535" s="31" t="s">
        <v>296</v>
      </c>
      <c r="B535" s="11" t="s">
        <v>11</v>
      </c>
      <c r="C535" s="12" t="s">
        <v>468</v>
      </c>
      <c r="D535" s="12" t="s">
        <v>15</v>
      </c>
      <c r="E535" s="11" t="s">
        <v>297</v>
      </c>
      <c r="F535" s="11"/>
      <c r="G535" s="13">
        <f>G536</f>
        <v>424127.1</v>
      </c>
      <c r="H535" s="13">
        <f t="shared" ref="H535:I535" si="390">H536</f>
        <v>304823.5</v>
      </c>
      <c r="I535" s="32">
        <f t="shared" si="390"/>
        <v>0</v>
      </c>
    </row>
    <row r="536" spans="1:9" ht="36" x14ac:dyDescent="0.3">
      <c r="A536" s="33" t="s">
        <v>470</v>
      </c>
      <c r="B536" s="11" t="s">
        <v>11</v>
      </c>
      <c r="C536" s="12" t="s">
        <v>468</v>
      </c>
      <c r="D536" s="12" t="s">
        <v>15</v>
      </c>
      <c r="E536" s="14" t="s">
        <v>471</v>
      </c>
      <c r="F536" s="14"/>
      <c r="G536" s="13">
        <f>G537</f>
        <v>424127.1</v>
      </c>
      <c r="H536" s="13">
        <f t="shared" ref="H536:I536" si="391">H537</f>
        <v>304823.5</v>
      </c>
      <c r="I536" s="32">
        <f t="shared" si="391"/>
        <v>0</v>
      </c>
    </row>
    <row r="537" spans="1:9" x14ac:dyDescent="0.3">
      <c r="A537" s="33" t="s">
        <v>477</v>
      </c>
      <c r="B537" s="11" t="s">
        <v>11</v>
      </c>
      <c r="C537" s="12" t="s">
        <v>468</v>
      </c>
      <c r="D537" s="12" t="s">
        <v>15</v>
      </c>
      <c r="E537" s="14" t="s">
        <v>481</v>
      </c>
      <c r="F537" s="15"/>
      <c r="G537" s="13">
        <f>G538+G541</f>
        <v>424127.1</v>
      </c>
      <c r="H537" s="13">
        <f t="shared" ref="H537:I537" si="392">H538+H541</f>
        <v>304823.5</v>
      </c>
      <c r="I537" s="32">
        <f t="shared" si="392"/>
        <v>0</v>
      </c>
    </row>
    <row r="538" spans="1:9" ht="36" x14ac:dyDescent="0.3">
      <c r="A538" s="33" t="s">
        <v>482</v>
      </c>
      <c r="B538" s="11" t="s">
        <v>11</v>
      </c>
      <c r="C538" s="12" t="s">
        <v>468</v>
      </c>
      <c r="D538" s="12" t="s">
        <v>15</v>
      </c>
      <c r="E538" s="14" t="s">
        <v>483</v>
      </c>
      <c r="F538" s="15"/>
      <c r="G538" s="13">
        <f>G539</f>
        <v>3770</v>
      </c>
      <c r="H538" s="13">
        <f t="shared" ref="H538:I538" si="393">H539</f>
        <v>0</v>
      </c>
      <c r="I538" s="32">
        <f t="shared" si="393"/>
        <v>0</v>
      </c>
    </row>
    <row r="539" spans="1:9" ht="54" x14ac:dyDescent="0.3">
      <c r="A539" s="33" t="s">
        <v>318</v>
      </c>
      <c r="B539" s="11" t="s">
        <v>11</v>
      </c>
      <c r="C539" s="12" t="s">
        <v>468</v>
      </c>
      <c r="D539" s="12" t="s">
        <v>15</v>
      </c>
      <c r="E539" s="14" t="s">
        <v>483</v>
      </c>
      <c r="F539" s="14" t="s">
        <v>319</v>
      </c>
      <c r="G539" s="13">
        <f>G540</f>
        <v>3770</v>
      </c>
      <c r="H539" s="13">
        <f t="shared" ref="H539:I539" si="394">H540</f>
        <v>0</v>
      </c>
      <c r="I539" s="32">
        <f t="shared" si="394"/>
        <v>0</v>
      </c>
    </row>
    <row r="540" spans="1:9" ht="162" x14ac:dyDescent="0.3">
      <c r="A540" s="33" t="s">
        <v>330</v>
      </c>
      <c r="B540" s="11" t="s">
        <v>11</v>
      </c>
      <c r="C540" s="12" t="s">
        <v>468</v>
      </c>
      <c r="D540" s="12" t="s">
        <v>15</v>
      </c>
      <c r="E540" s="14" t="s">
        <v>483</v>
      </c>
      <c r="F540" s="14" t="s">
        <v>331</v>
      </c>
      <c r="G540" s="13">
        <v>3770</v>
      </c>
      <c r="H540" s="16">
        <v>0</v>
      </c>
      <c r="I540" s="32">
        <v>0</v>
      </c>
    </row>
    <row r="541" spans="1:9" ht="54" x14ac:dyDescent="0.3">
      <c r="A541" s="33" t="s">
        <v>484</v>
      </c>
      <c r="B541" s="11" t="s">
        <v>11</v>
      </c>
      <c r="C541" s="12" t="s">
        <v>468</v>
      </c>
      <c r="D541" s="12" t="s">
        <v>15</v>
      </c>
      <c r="E541" s="14" t="s">
        <v>485</v>
      </c>
      <c r="F541" s="15"/>
      <c r="G541" s="13">
        <f>G542</f>
        <v>420357.1</v>
      </c>
      <c r="H541" s="13">
        <f t="shared" ref="H541:I541" si="395">H542</f>
        <v>304823.5</v>
      </c>
      <c r="I541" s="32">
        <f t="shared" si="395"/>
        <v>0</v>
      </c>
    </row>
    <row r="542" spans="1:9" ht="54" x14ac:dyDescent="0.3">
      <c r="A542" s="33" t="s">
        <v>318</v>
      </c>
      <c r="B542" s="11" t="s">
        <v>11</v>
      </c>
      <c r="C542" s="12" t="s">
        <v>468</v>
      </c>
      <c r="D542" s="12" t="s">
        <v>15</v>
      </c>
      <c r="E542" s="14" t="s">
        <v>485</v>
      </c>
      <c r="F542" s="14" t="s">
        <v>319</v>
      </c>
      <c r="G542" s="13">
        <f>G543</f>
        <v>420357.1</v>
      </c>
      <c r="H542" s="13">
        <f t="shared" ref="H542:I542" si="396">H543</f>
        <v>304823.5</v>
      </c>
      <c r="I542" s="32">
        <f t="shared" si="396"/>
        <v>0</v>
      </c>
    </row>
    <row r="543" spans="1:9" ht="162" x14ac:dyDescent="0.3">
      <c r="A543" s="33" t="s">
        <v>330</v>
      </c>
      <c r="B543" s="11" t="s">
        <v>11</v>
      </c>
      <c r="C543" s="12" t="s">
        <v>468</v>
      </c>
      <c r="D543" s="12" t="s">
        <v>15</v>
      </c>
      <c r="E543" s="14" t="s">
        <v>485</v>
      </c>
      <c r="F543" s="14" t="s">
        <v>331</v>
      </c>
      <c r="G543" s="13">
        <v>420357.1</v>
      </c>
      <c r="H543" s="16">
        <v>304823.5</v>
      </c>
      <c r="I543" s="32">
        <v>0</v>
      </c>
    </row>
    <row r="544" spans="1:9" s="1" customFormat="1" ht="17.399999999999999" x14ac:dyDescent="0.3">
      <c r="A544" s="26" t="s">
        <v>486</v>
      </c>
      <c r="B544" s="8" t="s">
        <v>11</v>
      </c>
      <c r="C544" s="9" t="s">
        <v>468</v>
      </c>
      <c r="D544" s="9" t="s">
        <v>143</v>
      </c>
      <c r="E544" s="9"/>
      <c r="F544" s="9"/>
      <c r="G544" s="10">
        <f>G545</f>
        <v>265332.5</v>
      </c>
      <c r="H544" s="10">
        <f t="shared" ref="H544:I544" si="397">H545</f>
        <v>261157.5</v>
      </c>
      <c r="I544" s="30">
        <f t="shared" si="397"/>
        <v>254957.5</v>
      </c>
    </row>
    <row r="545" spans="1:9" x14ac:dyDescent="0.3">
      <c r="A545" s="31" t="s">
        <v>86</v>
      </c>
      <c r="B545" s="11" t="s">
        <v>11</v>
      </c>
      <c r="C545" s="12" t="s">
        <v>468</v>
      </c>
      <c r="D545" s="12" t="s">
        <v>143</v>
      </c>
      <c r="E545" s="11" t="s">
        <v>87</v>
      </c>
      <c r="F545" s="11"/>
      <c r="G545" s="13">
        <f>G546</f>
        <v>265332.5</v>
      </c>
      <c r="H545" s="13">
        <f t="shared" ref="H545:I545" si="398">H546</f>
        <v>261157.5</v>
      </c>
      <c r="I545" s="32">
        <f t="shared" si="398"/>
        <v>254957.5</v>
      </c>
    </row>
    <row r="546" spans="1:9" ht="54" x14ac:dyDescent="0.3">
      <c r="A546" s="33" t="s">
        <v>487</v>
      </c>
      <c r="B546" s="11" t="s">
        <v>11</v>
      </c>
      <c r="C546" s="12" t="s">
        <v>468</v>
      </c>
      <c r="D546" s="12" t="s">
        <v>143</v>
      </c>
      <c r="E546" s="14" t="s">
        <v>488</v>
      </c>
      <c r="F546" s="14"/>
      <c r="G546" s="13">
        <f>G547+G554</f>
        <v>265332.5</v>
      </c>
      <c r="H546" s="13">
        <f t="shared" ref="H546:I546" si="399">H547+H554</f>
        <v>261157.5</v>
      </c>
      <c r="I546" s="32">
        <f t="shared" si="399"/>
        <v>254957.5</v>
      </c>
    </row>
    <row r="547" spans="1:9" ht="72" x14ac:dyDescent="0.3">
      <c r="A547" s="33" t="s">
        <v>489</v>
      </c>
      <c r="B547" s="11" t="s">
        <v>11</v>
      </c>
      <c r="C547" s="12" t="s">
        <v>468</v>
      </c>
      <c r="D547" s="12" t="s">
        <v>143</v>
      </c>
      <c r="E547" s="14" t="s">
        <v>490</v>
      </c>
      <c r="F547" s="15"/>
      <c r="G547" s="13">
        <f>G548+G551</f>
        <v>231667.5</v>
      </c>
      <c r="H547" s="13">
        <f t="shared" ref="H547:I547" si="400">H548+H551</f>
        <v>231667.5</v>
      </c>
      <c r="I547" s="32">
        <f t="shared" si="400"/>
        <v>231667.5</v>
      </c>
    </row>
    <row r="548" spans="1:9" ht="72" x14ac:dyDescent="0.3">
      <c r="A548" s="33" t="s">
        <v>491</v>
      </c>
      <c r="B548" s="11" t="s">
        <v>11</v>
      </c>
      <c r="C548" s="12" t="s">
        <v>468</v>
      </c>
      <c r="D548" s="12" t="s">
        <v>143</v>
      </c>
      <c r="E548" s="14" t="s">
        <v>492</v>
      </c>
      <c r="F548" s="15"/>
      <c r="G548" s="13">
        <f>G549</f>
        <v>230947.5</v>
      </c>
      <c r="H548" s="13">
        <f t="shared" ref="H548:I548" si="401">H549</f>
        <v>230947.5</v>
      </c>
      <c r="I548" s="32">
        <f t="shared" si="401"/>
        <v>230947.5</v>
      </c>
    </row>
    <row r="549" spans="1:9" ht="54" x14ac:dyDescent="0.3">
      <c r="A549" s="33" t="s">
        <v>128</v>
      </c>
      <c r="B549" s="11" t="s">
        <v>11</v>
      </c>
      <c r="C549" s="12" t="s">
        <v>468</v>
      </c>
      <c r="D549" s="12" t="s">
        <v>143</v>
      </c>
      <c r="E549" s="14" t="s">
        <v>492</v>
      </c>
      <c r="F549" s="14" t="s">
        <v>129</v>
      </c>
      <c r="G549" s="13">
        <f>G550</f>
        <v>230947.5</v>
      </c>
      <c r="H549" s="13">
        <f t="shared" ref="H549:I549" si="402">H550</f>
        <v>230947.5</v>
      </c>
      <c r="I549" s="32">
        <f t="shared" si="402"/>
        <v>230947.5</v>
      </c>
    </row>
    <row r="550" spans="1:9" x14ac:dyDescent="0.3">
      <c r="A550" s="33" t="s">
        <v>130</v>
      </c>
      <c r="B550" s="11" t="s">
        <v>11</v>
      </c>
      <c r="C550" s="12" t="s">
        <v>468</v>
      </c>
      <c r="D550" s="12" t="s">
        <v>143</v>
      </c>
      <c r="E550" s="14" t="s">
        <v>492</v>
      </c>
      <c r="F550" s="14" t="s">
        <v>131</v>
      </c>
      <c r="G550" s="13">
        <v>230947.5</v>
      </c>
      <c r="H550" s="16">
        <v>230947.5</v>
      </c>
      <c r="I550" s="32">
        <v>230947.5</v>
      </c>
    </row>
    <row r="551" spans="1:9" ht="72" x14ac:dyDescent="0.3">
      <c r="A551" s="33" t="s">
        <v>493</v>
      </c>
      <c r="B551" s="11" t="s">
        <v>11</v>
      </c>
      <c r="C551" s="12" t="s">
        <v>468</v>
      </c>
      <c r="D551" s="12" t="s">
        <v>143</v>
      </c>
      <c r="E551" s="14" t="s">
        <v>494</v>
      </c>
      <c r="F551" s="15"/>
      <c r="G551" s="13">
        <f>G552</f>
        <v>720</v>
      </c>
      <c r="H551" s="13">
        <f t="shared" ref="H551:I551" si="403">H552</f>
        <v>720</v>
      </c>
      <c r="I551" s="32">
        <f t="shared" si="403"/>
        <v>720</v>
      </c>
    </row>
    <row r="552" spans="1:9" ht="54" x14ac:dyDescent="0.3">
      <c r="A552" s="33" t="s">
        <v>128</v>
      </c>
      <c r="B552" s="11" t="s">
        <v>11</v>
      </c>
      <c r="C552" s="12" t="s">
        <v>468</v>
      </c>
      <c r="D552" s="12" t="s">
        <v>143</v>
      </c>
      <c r="E552" s="14" t="s">
        <v>494</v>
      </c>
      <c r="F552" s="14" t="s">
        <v>129</v>
      </c>
      <c r="G552" s="13">
        <f>G553</f>
        <v>720</v>
      </c>
      <c r="H552" s="13">
        <f t="shared" ref="H552:I552" si="404">H553</f>
        <v>720</v>
      </c>
      <c r="I552" s="32">
        <f t="shared" si="404"/>
        <v>720</v>
      </c>
    </row>
    <row r="553" spans="1:9" x14ac:dyDescent="0.3">
      <c r="A553" s="33" t="s">
        <v>130</v>
      </c>
      <c r="B553" s="11" t="s">
        <v>11</v>
      </c>
      <c r="C553" s="12" t="s">
        <v>468</v>
      </c>
      <c r="D553" s="12" t="s">
        <v>143</v>
      </c>
      <c r="E553" s="14" t="s">
        <v>494</v>
      </c>
      <c r="F553" s="14" t="s">
        <v>131</v>
      </c>
      <c r="G553" s="13">
        <v>720</v>
      </c>
      <c r="H553" s="16">
        <v>720</v>
      </c>
      <c r="I553" s="32">
        <v>720</v>
      </c>
    </row>
    <row r="554" spans="1:9" x14ac:dyDescent="0.3">
      <c r="A554" s="33" t="s">
        <v>495</v>
      </c>
      <c r="B554" s="11" t="s">
        <v>11</v>
      </c>
      <c r="C554" s="12" t="s">
        <v>468</v>
      </c>
      <c r="D554" s="12" t="s">
        <v>143</v>
      </c>
      <c r="E554" s="14" t="s">
        <v>496</v>
      </c>
      <c r="F554" s="15"/>
      <c r="G554" s="13">
        <f>G555</f>
        <v>33665</v>
      </c>
      <c r="H554" s="13">
        <f t="shared" ref="H554:I554" si="405">H555</f>
        <v>29490</v>
      </c>
      <c r="I554" s="32">
        <f t="shared" si="405"/>
        <v>23290</v>
      </c>
    </row>
    <row r="555" spans="1:9" ht="90" x14ac:dyDescent="0.3">
      <c r="A555" s="33" t="s">
        <v>497</v>
      </c>
      <c r="B555" s="11" t="s">
        <v>11</v>
      </c>
      <c r="C555" s="12" t="s">
        <v>468</v>
      </c>
      <c r="D555" s="12" t="s">
        <v>143</v>
      </c>
      <c r="E555" s="14" t="s">
        <v>498</v>
      </c>
      <c r="F555" s="15"/>
      <c r="G555" s="13">
        <f>G556</f>
        <v>33665</v>
      </c>
      <c r="H555" s="13">
        <f t="shared" ref="H555:I555" si="406">H556</f>
        <v>29490</v>
      </c>
      <c r="I555" s="32">
        <f t="shared" si="406"/>
        <v>23290</v>
      </c>
    </row>
    <row r="556" spans="1:9" ht="54" x14ac:dyDescent="0.3">
      <c r="A556" s="33" t="s">
        <v>128</v>
      </c>
      <c r="B556" s="11" t="s">
        <v>11</v>
      </c>
      <c r="C556" s="12" t="s">
        <v>468</v>
      </c>
      <c r="D556" s="12" t="s">
        <v>143</v>
      </c>
      <c r="E556" s="14" t="s">
        <v>498</v>
      </c>
      <c r="F556" s="14" t="s">
        <v>129</v>
      </c>
      <c r="G556" s="13">
        <f>G557</f>
        <v>33665</v>
      </c>
      <c r="H556" s="13">
        <f t="shared" ref="H556:I556" si="407">H557</f>
        <v>29490</v>
      </c>
      <c r="I556" s="32">
        <f t="shared" si="407"/>
        <v>23290</v>
      </c>
    </row>
    <row r="557" spans="1:9" x14ac:dyDescent="0.3">
      <c r="A557" s="33" t="s">
        <v>130</v>
      </c>
      <c r="B557" s="11" t="s">
        <v>11</v>
      </c>
      <c r="C557" s="12" t="s">
        <v>468</v>
      </c>
      <c r="D557" s="12" t="s">
        <v>143</v>
      </c>
      <c r="E557" s="14" t="s">
        <v>498</v>
      </c>
      <c r="F557" s="14" t="s">
        <v>131</v>
      </c>
      <c r="G557" s="13">
        <v>33665</v>
      </c>
      <c r="H557" s="16">
        <v>29490</v>
      </c>
      <c r="I557" s="32">
        <v>23290</v>
      </c>
    </row>
    <row r="558" spans="1:9" s="1" customFormat="1" ht="17.399999999999999" x14ac:dyDescent="0.3">
      <c r="A558" s="26" t="s">
        <v>499</v>
      </c>
      <c r="B558" s="8" t="s">
        <v>11</v>
      </c>
      <c r="C558" s="9" t="s">
        <v>468</v>
      </c>
      <c r="D558" s="9" t="s">
        <v>468</v>
      </c>
      <c r="E558" s="9"/>
      <c r="F558" s="9"/>
      <c r="G558" s="10">
        <f>G559</f>
        <v>14576.4</v>
      </c>
      <c r="H558" s="10">
        <f t="shared" ref="H558:I558" si="408">H559</f>
        <v>14576.4</v>
      </c>
      <c r="I558" s="30">
        <f t="shared" si="408"/>
        <v>14576.4</v>
      </c>
    </row>
    <row r="559" spans="1:9" ht="90" x14ac:dyDescent="0.3">
      <c r="A559" s="31" t="s">
        <v>111</v>
      </c>
      <c r="B559" s="11" t="s">
        <v>11</v>
      </c>
      <c r="C559" s="12" t="s">
        <v>468</v>
      </c>
      <c r="D559" s="12" t="s">
        <v>468</v>
      </c>
      <c r="E559" s="11" t="s">
        <v>112</v>
      </c>
      <c r="F559" s="11"/>
      <c r="G559" s="13">
        <f>G560</f>
        <v>14576.4</v>
      </c>
      <c r="H559" s="13">
        <f t="shared" ref="H559:I559" si="409">H560</f>
        <v>14576.4</v>
      </c>
      <c r="I559" s="32">
        <f t="shared" si="409"/>
        <v>14576.4</v>
      </c>
    </row>
    <row r="560" spans="1:9" x14ac:dyDescent="0.3">
      <c r="A560" s="33" t="s">
        <v>500</v>
      </c>
      <c r="B560" s="11" t="s">
        <v>11</v>
      </c>
      <c r="C560" s="12" t="s">
        <v>468</v>
      </c>
      <c r="D560" s="12" t="s">
        <v>468</v>
      </c>
      <c r="E560" s="14" t="s">
        <v>501</v>
      </c>
      <c r="F560" s="14"/>
      <c r="G560" s="13">
        <f>G561+G568</f>
        <v>14576.4</v>
      </c>
      <c r="H560" s="13">
        <f t="shared" ref="H560:I560" si="410">H561+H568</f>
        <v>14576.4</v>
      </c>
      <c r="I560" s="32">
        <f t="shared" si="410"/>
        <v>14576.4</v>
      </c>
    </row>
    <row r="561" spans="1:9" ht="126" x14ac:dyDescent="0.3">
      <c r="A561" s="33" t="s">
        <v>502</v>
      </c>
      <c r="B561" s="11" t="s">
        <v>11</v>
      </c>
      <c r="C561" s="12" t="s">
        <v>468</v>
      </c>
      <c r="D561" s="12" t="s">
        <v>468</v>
      </c>
      <c r="E561" s="14" t="s">
        <v>503</v>
      </c>
      <c r="F561" s="15"/>
      <c r="G561" s="13">
        <f>G562+G565</f>
        <v>12026.4</v>
      </c>
      <c r="H561" s="13">
        <f t="shared" ref="H561:I561" si="411">H562+H565</f>
        <v>12026.4</v>
      </c>
      <c r="I561" s="32">
        <f t="shared" si="411"/>
        <v>12026.4</v>
      </c>
    </row>
    <row r="562" spans="1:9" ht="54" x14ac:dyDescent="0.3">
      <c r="A562" s="33" t="s">
        <v>504</v>
      </c>
      <c r="B562" s="11" t="s">
        <v>11</v>
      </c>
      <c r="C562" s="12" t="s">
        <v>468</v>
      </c>
      <c r="D562" s="12" t="s">
        <v>468</v>
      </c>
      <c r="E562" s="14" t="s">
        <v>505</v>
      </c>
      <c r="F562" s="15"/>
      <c r="G562" s="13">
        <f>G563</f>
        <v>1600</v>
      </c>
      <c r="H562" s="13">
        <f t="shared" ref="H562:I562" si="412">H563</f>
        <v>1600</v>
      </c>
      <c r="I562" s="32">
        <f t="shared" si="412"/>
        <v>1600</v>
      </c>
    </row>
    <row r="563" spans="1:9" ht="54" x14ac:dyDescent="0.3">
      <c r="A563" s="33" t="s">
        <v>128</v>
      </c>
      <c r="B563" s="11" t="s">
        <v>11</v>
      </c>
      <c r="C563" s="12" t="s">
        <v>468</v>
      </c>
      <c r="D563" s="12" t="s">
        <v>468</v>
      </c>
      <c r="E563" s="14" t="s">
        <v>505</v>
      </c>
      <c r="F563" s="14" t="s">
        <v>129</v>
      </c>
      <c r="G563" s="13">
        <f>G564</f>
        <v>1600</v>
      </c>
      <c r="H563" s="13">
        <f t="shared" ref="H563:I563" si="413">H564</f>
        <v>1600</v>
      </c>
      <c r="I563" s="32">
        <f t="shared" si="413"/>
        <v>1600</v>
      </c>
    </row>
    <row r="564" spans="1:9" x14ac:dyDescent="0.3">
      <c r="A564" s="33" t="s">
        <v>130</v>
      </c>
      <c r="B564" s="11" t="s">
        <v>11</v>
      </c>
      <c r="C564" s="12" t="s">
        <v>468</v>
      </c>
      <c r="D564" s="12" t="s">
        <v>468</v>
      </c>
      <c r="E564" s="14" t="s">
        <v>505</v>
      </c>
      <c r="F564" s="14" t="s">
        <v>131</v>
      </c>
      <c r="G564" s="13">
        <v>1600</v>
      </c>
      <c r="H564" s="16">
        <v>1600</v>
      </c>
      <c r="I564" s="32">
        <v>1600</v>
      </c>
    </row>
    <row r="565" spans="1:9" ht="54" x14ac:dyDescent="0.3">
      <c r="A565" s="33" t="s">
        <v>506</v>
      </c>
      <c r="B565" s="11" t="s">
        <v>11</v>
      </c>
      <c r="C565" s="12" t="s">
        <v>468</v>
      </c>
      <c r="D565" s="12" t="s">
        <v>468</v>
      </c>
      <c r="E565" s="14" t="s">
        <v>507</v>
      </c>
      <c r="F565" s="15"/>
      <c r="G565" s="13">
        <f>G566</f>
        <v>10426.4</v>
      </c>
      <c r="H565" s="13">
        <f t="shared" ref="H565:I565" si="414">H566</f>
        <v>10426.4</v>
      </c>
      <c r="I565" s="32">
        <f t="shared" si="414"/>
        <v>10426.4</v>
      </c>
    </row>
    <row r="566" spans="1:9" ht="54" x14ac:dyDescent="0.3">
      <c r="A566" s="33" t="s">
        <v>128</v>
      </c>
      <c r="B566" s="11" t="s">
        <v>11</v>
      </c>
      <c r="C566" s="12" t="s">
        <v>468</v>
      </c>
      <c r="D566" s="12" t="s">
        <v>468</v>
      </c>
      <c r="E566" s="14" t="s">
        <v>507</v>
      </c>
      <c r="F566" s="14" t="s">
        <v>129</v>
      </c>
      <c r="G566" s="13">
        <f>G567</f>
        <v>10426.4</v>
      </c>
      <c r="H566" s="13">
        <f t="shared" ref="H566:I566" si="415">H567</f>
        <v>10426.4</v>
      </c>
      <c r="I566" s="32">
        <f t="shared" si="415"/>
        <v>10426.4</v>
      </c>
    </row>
    <row r="567" spans="1:9" x14ac:dyDescent="0.3">
      <c r="A567" s="33" t="s">
        <v>130</v>
      </c>
      <c r="B567" s="11" t="s">
        <v>11</v>
      </c>
      <c r="C567" s="12" t="s">
        <v>468</v>
      </c>
      <c r="D567" s="12" t="s">
        <v>468</v>
      </c>
      <c r="E567" s="14" t="s">
        <v>507</v>
      </c>
      <c r="F567" s="14" t="s">
        <v>131</v>
      </c>
      <c r="G567" s="13">
        <v>10426.4</v>
      </c>
      <c r="H567" s="16">
        <v>10426.4</v>
      </c>
      <c r="I567" s="32">
        <v>10426.4</v>
      </c>
    </row>
    <row r="568" spans="1:9" ht="36" x14ac:dyDescent="0.3">
      <c r="A568" s="33" t="s">
        <v>508</v>
      </c>
      <c r="B568" s="11" t="s">
        <v>11</v>
      </c>
      <c r="C568" s="12" t="s">
        <v>468</v>
      </c>
      <c r="D568" s="12" t="s">
        <v>468</v>
      </c>
      <c r="E568" s="14" t="s">
        <v>509</v>
      </c>
      <c r="F568" s="15"/>
      <c r="G568" s="13">
        <f>G569+G572</f>
        <v>2550</v>
      </c>
      <c r="H568" s="13">
        <f t="shared" ref="H568:I568" si="416">H569+H572</f>
        <v>2550</v>
      </c>
      <c r="I568" s="32">
        <f t="shared" si="416"/>
        <v>2550</v>
      </c>
    </row>
    <row r="569" spans="1:9" ht="72" x14ac:dyDescent="0.3">
      <c r="A569" s="33" t="s">
        <v>510</v>
      </c>
      <c r="B569" s="11" t="s">
        <v>11</v>
      </c>
      <c r="C569" s="12" t="s">
        <v>468</v>
      </c>
      <c r="D569" s="12" t="s">
        <v>468</v>
      </c>
      <c r="E569" s="14" t="s">
        <v>511</v>
      </c>
      <c r="F569" s="15"/>
      <c r="G569" s="13">
        <f>G570</f>
        <v>550</v>
      </c>
      <c r="H569" s="13">
        <f t="shared" ref="H569:I569" si="417">H570</f>
        <v>550</v>
      </c>
      <c r="I569" s="32">
        <f t="shared" si="417"/>
        <v>550</v>
      </c>
    </row>
    <row r="570" spans="1:9" ht="54" x14ac:dyDescent="0.3">
      <c r="A570" s="33" t="s">
        <v>128</v>
      </c>
      <c r="B570" s="11" t="s">
        <v>11</v>
      </c>
      <c r="C570" s="12" t="s">
        <v>468</v>
      </c>
      <c r="D570" s="12" t="s">
        <v>468</v>
      </c>
      <c r="E570" s="14" t="s">
        <v>511</v>
      </c>
      <c r="F570" s="14" t="s">
        <v>129</v>
      </c>
      <c r="G570" s="13">
        <f>G571</f>
        <v>550</v>
      </c>
      <c r="H570" s="13">
        <f t="shared" ref="H570:I570" si="418">H571</f>
        <v>550</v>
      </c>
      <c r="I570" s="32">
        <f t="shared" si="418"/>
        <v>550</v>
      </c>
    </row>
    <row r="571" spans="1:9" x14ac:dyDescent="0.3">
      <c r="A571" s="33" t="s">
        <v>130</v>
      </c>
      <c r="B571" s="11" t="s">
        <v>11</v>
      </c>
      <c r="C571" s="12" t="s">
        <v>468</v>
      </c>
      <c r="D571" s="12" t="s">
        <v>468</v>
      </c>
      <c r="E571" s="14" t="s">
        <v>511</v>
      </c>
      <c r="F571" s="14" t="s">
        <v>131</v>
      </c>
      <c r="G571" s="13">
        <v>550</v>
      </c>
      <c r="H571" s="16">
        <v>550</v>
      </c>
      <c r="I571" s="32">
        <v>550</v>
      </c>
    </row>
    <row r="572" spans="1:9" ht="54" x14ac:dyDescent="0.3">
      <c r="A572" s="33" t="s">
        <v>504</v>
      </c>
      <c r="B572" s="11" t="s">
        <v>11</v>
      </c>
      <c r="C572" s="12" t="s">
        <v>468</v>
      </c>
      <c r="D572" s="12" t="s">
        <v>468</v>
      </c>
      <c r="E572" s="14" t="s">
        <v>512</v>
      </c>
      <c r="F572" s="15"/>
      <c r="G572" s="13">
        <f>G573</f>
        <v>2000</v>
      </c>
      <c r="H572" s="13">
        <f t="shared" ref="H572:I572" si="419">H573</f>
        <v>2000</v>
      </c>
      <c r="I572" s="32">
        <f t="shared" si="419"/>
        <v>2000</v>
      </c>
    </row>
    <row r="573" spans="1:9" ht="54" x14ac:dyDescent="0.3">
      <c r="A573" s="33" t="s">
        <v>128</v>
      </c>
      <c r="B573" s="11" t="s">
        <v>11</v>
      </c>
      <c r="C573" s="12" t="s">
        <v>468</v>
      </c>
      <c r="D573" s="12" t="s">
        <v>468</v>
      </c>
      <c r="E573" s="14" t="s">
        <v>512</v>
      </c>
      <c r="F573" s="14" t="s">
        <v>129</v>
      </c>
      <c r="G573" s="13">
        <f>G574</f>
        <v>2000</v>
      </c>
      <c r="H573" s="13">
        <f t="shared" ref="H573:I573" si="420">H574</f>
        <v>2000</v>
      </c>
      <c r="I573" s="32">
        <f t="shared" si="420"/>
        <v>2000</v>
      </c>
    </row>
    <row r="574" spans="1:9" x14ac:dyDescent="0.3">
      <c r="A574" s="33" t="s">
        <v>130</v>
      </c>
      <c r="B574" s="11" t="s">
        <v>11</v>
      </c>
      <c r="C574" s="12" t="s">
        <v>468</v>
      </c>
      <c r="D574" s="12" t="s">
        <v>468</v>
      </c>
      <c r="E574" s="14" t="s">
        <v>512</v>
      </c>
      <c r="F574" s="14" t="s">
        <v>131</v>
      </c>
      <c r="G574" s="13">
        <v>2000</v>
      </c>
      <c r="H574" s="16">
        <v>2000</v>
      </c>
      <c r="I574" s="32">
        <v>2000</v>
      </c>
    </row>
    <row r="575" spans="1:9" s="1" customFormat="1" ht="17.399999999999999" x14ac:dyDescent="0.3">
      <c r="A575" s="26" t="s">
        <v>513</v>
      </c>
      <c r="B575" s="8" t="s">
        <v>11</v>
      </c>
      <c r="C575" s="9" t="s">
        <v>194</v>
      </c>
      <c r="D575" s="9"/>
      <c r="E575" s="9"/>
      <c r="F575" s="9"/>
      <c r="G575" s="10">
        <f>G576+G656</f>
        <v>748477.6</v>
      </c>
      <c r="H575" s="10">
        <f>H576+H656</f>
        <v>866170</v>
      </c>
      <c r="I575" s="30">
        <f>I576+I656</f>
        <v>969654.9</v>
      </c>
    </row>
    <row r="576" spans="1:9" s="1" customFormat="1" ht="17.399999999999999" x14ac:dyDescent="0.3">
      <c r="A576" s="26" t="s">
        <v>514</v>
      </c>
      <c r="B576" s="8" t="s">
        <v>11</v>
      </c>
      <c r="C576" s="9" t="s">
        <v>194</v>
      </c>
      <c r="D576" s="9" t="s">
        <v>13</v>
      </c>
      <c r="E576" s="9"/>
      <c r="F576" s="9"/>
      <c r="G576" s="10">
        <f>G577+G644+G650</f>
        <v>735027</v>
      </c>
      <c r="H576" s="10">
        <f>H577+H644+H650</f>
        <v>853719.4</v>
      </c>
      <c r="I576" s="30">
        <f>I577+I644+I650</f>
        <v>957204.3</v>
      </c>
    </row>
    <row r="577" spans="1:9" x14ac:dyDescent="0.3">
      <c r="A577" s="31" t="s">
        <v>74</v>
      </c>
      <c r="B577" s="11" t="s">
        <v>11</v>
      </c>
      <c r="C577" s="12" t="s">
        <v>194</v>
      </c>
      <c r="D577" s="12" t="s">
        <v>13</v>
      </c>
      <c r="E577" s="11" t="s">
        <v>75</v>
      </c>
      <c r="F577" s="11"/>
      <c r="G577" s="13">
        <f>G578+G585+G597+G619+G631+G636</f>
        <v>733027</v>
      </c>
      <c r="H577" s="13">
        <f>H578+H585+H597+H619+H631+H636</f>
        <v>851719.4</v>
      </c>
      <c r="I577" s="32">
        <f>I578+I585+I597+I619+I631+I636</f>
        <v>953775.70000000007</v>
      </c>
    </row>
    <row r="578" spans="1:9" ht="36" x14ac:dyDescent="0.3">
      <c r="A578" s="33" t="s">
        <v>515</v>
      </c>
      <c r="B578" s="11" t="s">
        <v>11</v>
      </c>
      <c r="C578" s="12" t="s">
        <v>194</v>
      </c>
      <c r="D578" s="12" t="s">
        <v>13</v>
      </c>
      <c r="E578" s="14" t="s">
        <v>516</v>
      </c>
      <c r="F578" s="14"/>
      <c r="G578" s="13">
        <f>G579</f>
        <v>6868.2999999999993</v>
      </c>
      <c r="H578" s="13">
        <f t="shared" ref="H578:I578" si="421">H579</f>
        <v>6868.2999999999993</v>
      </c>
      <c r="I578" s="32">
        <f t="shared" si="421"/>
        <v>6868.2999999999993</v>
      </c>
    </row>
    <row r="579" spans="1:9" ht="36" x14ac:dyDescent="0.3">
      <c r="A579" s="33" t="s">
        <v>517</v>
      </c>
      <c r="B579" s="11" t="s">
        <v>11</v>
      </c>
      <c r="C579" s="12" t="s">
        <v>194</v>
      </c>
      <c r="D579" s="12" t="s">
        <v>13</v>
      </c>
      <c r="E579" s="14" t="s">
        <v>518</v>
      </c>
      <c r="F579" s="15"/>
      <c r="G579" s="13">
        <f>G580</f>
        <v>6868.2999999999993</v>
      </c>
      <c r="H579" s="13">
        <f t="shared" ref="H579:I579" si="422">H580</f>
        <v>6868.2999999999993</v>
      </c>
      <c r="I579" s="32">
        <f t="shared" si="422"/>
        <v>6868.2999999999993</v>
      </c>
    </row>
    <row r="580" spans="1:9" ht="54" x14ac:dyDescent="0.3">
      <c r="A580" s="33" t="s">
        <v>519</v>
      </c>
      <c r="B580" s="11" t="s">
        <v>11</v>
      </c>
      <c r="C580" s="12" t="s">
        <v>194</v>
      </c>
      <c r="D580" s="12" t="s">
        <v>13</v>
      </c>
      <c r="E580" s="14" t="s">
        <v>520</v>
      </c>
      <c r="F580" s="15"/>
      <c r="G580" s="13">
        <f>G581+G583</f>
        <v>6868.2999999999993</v>
      </c>
      <c r="H580" s="13">
        <f t="shared" ref="H580:I580" si="423">H581+H583</f>
        <v>6868.2999999999993</v>
      </c>
      <c r="I580" s="32">
        <f t="shared" si="423"/>
        <v>6868.2999999999993</v>
      </c>
    </row>
    <row r="581" spans="1:9" ht="108" x14ac:dyDescent="0.3">
      <c r="A581" s="33" t="s">
        <v>24</v>
      </c>
      <c r="B581" s="11" t="s">
        <v>11</v>
      </c>
      <c r="C581" s="12" t="s">
        <v>194</v>
      </c>
      <c r="D581" s="12" t="s">
        <v>13</v>
      </c>
      <c r="E581" s="14" t="s">
        <v>520</v>
      </c>
      <c r="F581" s="14" t="s">
        <v>25</v>
      </c>
      <c r="G581" s="13">
        <f>G582</f>
        <v>4790.3999999999996</v>
      </c>
      <c r="H581" s="13">
        <f t="shared" ref="H581:I581" si="424">H582</f>
        <v>4790.3999999999996</v>
      </c>
      <c r="I581" s="32">
        <f t="shared" si="424"/>
        <v>4790.3999999999996</v>
      </c>
    </row>
    <row r="582" spans="1:9" ht="36" x14ac:dyDescent="0.3">
      <c r="A582" s="33" t="s">
        <v>108</v>
      </c>
      <c r="B582" s="11" t="s">
        <v>11</v>
      </c>
      <c r="C582" s="12" t="s">
        <v>194</v>
      </c>
      <c r="D582" s="12" t="s">
        <v>13</v>
      </c>
      <c r="E582" s="14" t="s">
        <v>520</v>
      </c>
      <c r="F582" s="14" t="s">
        <v>109</v>
      </c>
      <c r="G582" s="13">
        <v>4790.3999999999996</v>
      </c>
      <c r="H582" s="16">
        <v>4790.3999999999996</v>
      </c>
      <c r="I582" s="32">
        <v>4790.3999999999996</v>
      </c>
    </row>
    <row r="583" spans="1:9" ht="54" x14ac:dyDescent="0.3">
      <c r="A583" s="33" t="s">
        <v>36</v>
      </c>
      <c r="B583" s="11" t="s">
        <v>11</v>
      </c>
      <c r="C583" s="12" t="s">
        <v>194</v>
      </c>
      <c r="D583" s="12" t="s">
        <v>13</v>
      </c>
      <c r="E583" s="14" t="s">
        <v>520</v>
      </c>
      <c r="F583" s="14" t="s">
        <v>37</v>
      </c>
      <c r="G583" s="13">
        <f>G584</f>
        <v>2077.9</v>
      </c>
      <c r="H583" s="13">
        <f t="shared" ref="H583:I583" si="425">H584</f>
        <v>2077.9</v>
      </c>
      <c r="I583" s="32">
        <f t="shared" si="425"/>
        <v>2077.9</v>
      </c>
    </row>
    <row r="584" spans="1:9" ht="54" x14ac:dyDescent="0.3">
      <c r="A584" s="33" t="s">
        <v>38</v>
      </c>
      <c r="B584" s="11" t="s">
        <v>11</v>
      </c>
      <c r="C584" s="12" t="s">
        <v>194</v>
      </c>
      <c r="D584" s="12" t="s">
        <v>13</v>
      </c>
      <c r="E584" s="14" t="s">
        <v>520</v>
      </c>
      <c r="F584" s="14" t="s">
        <v>39</v>
      </c>
      <c r="G584" s="13">
        <v>2077.9</v>
      </c>
      <c r="H584" s="16">
        <v>2077.9</v>
      </c>
      <c r="I584" s="32">
        <v>2077.9</v>
      </c>
    </row>
    <row r="585" spans="1:9" ht="36" x14ac:dyDescent="0.3">
      <c r="A585" s="33" t="s">
        <v>521</v>
      </c>
      <c r="B585" s="11" t="s">
        <v>11</v>
      </c>
      <c r="C585" s="12" t="s">
        <v>194</v>
      </c>
      <c r="D585" s="12" t="s">
        <v>13</v>
      </c>
      <c r="E585" s="14" t="s">
        <v>522</v>
      </c>
      <c r="F585" s="14"/>
      <c r="G585" s="13">
        <f>G586</f>
        <v>85967.2</v>
      </c>
      <c r="H585" s="13">
        <f t="shared" ref="H585:I585" si="426">H586</f>
        <v>85967.2</v>
      </c>
      <c r="I585" s="32">
        <f t="shared" si="426"/>
        <v>85967.2</v>
      </c>
    </row>
    <row r="586" spans="1:9" ht="72" x14ac:dyDescent="0.3">
      <c r="A586" s="33" t="s">
        <v>523</v>
      </c>
      <c r="B586" s="11" t="s">
        <v>11</v>
      </c>
      <c r="C586" s="12" t="s">
        <v>194</v>
      </c>
      <c r="D586" s="12" t="s">
        <v>13</v>
      </c>
      <c r="E586" s="14" t="s">
        <v>524</v>
      </c>
      <c r="F586" s="15"/>
      <c r="G586" s="13">
        <f>G587+G590</f>
        <v>85967.2</v>
      </c>
      <c r="H586" s="13">
        <f t="shared" ref="H586:I586" si="427">H587+H590</f>
        <v>85967.2</v>
      </c>
      <c r="I586" s="32">
        <f t="shared" si="427"/>
        <v>85967.2</v>
      </c>
    </row>
    <row r="587" spans="1:9" ht="72" x14ac:dyDescent="0.3">
      <c r="A587" s="33" t="s">
        <v>525</v>
      </c>
      <c r="B587" s="11" t="s">
        <v>11</v>
      </c>
      <c r="C587" s="12" t="s">
        <v>194</v>
      </c>
      <c r="D587" s="12" t="s">
        <v>13</v>
      </c>
      <c r="E587" s="14" t="s">
        <v>526</v>
      </c>
      <c r="F587" s="15"/>
      <c r="G587" s="13">
        <f>G588</f>
        <v>1500</v>
      </c>
      <c r="H587" s="13">
        <f t="shared" ref="H587:I587" si="428">H588</f>
        <v>1500</v>
      </c>
      <c r="I587" s="32">
        <f t="shared" si="428"/>
        <v>1500</v>
      </c>
    </row>
    <row r="588" spans="1:9" ht="54" x14ac:dyDescent="0.3">
      <c r="A588" s="33" t="s">
        <v>128</v>
      </c>
      <c r="B588" s="11" t="s">
        <v>11</v>
      </c>
      <c r="C588" s="12" t="s">
        <v>194</v>
      </c>
      <c r="D588" s="12" t="s">
        <v>13</v>
      </c>
      <c r="E588" s="14" t="s">
        <v>526</v>
      </c>
      <c r="F588" s="14" t="s">
        <v>129</v>
      </c>
      <c r="G588" s="13">
        <f>G589</f>
        <v>1500</v>
      </c>
      <c r="H588" s="13">
        <f t="shared" ref="H588:I588" si="429">H589</f>
        <v>1500</v>
      </c>
      <c r="I588" s="32">
        <f t="shared" si="429"/>
        <v>1500</v>
      </c>
    </row>
    <row r="589" spans="1:9" x14ac:dyDescent="0.3">
      <c r="A589" s="33" t="s">
        <v>130</v>
      </c>
      <c r="B589" s="11" t="s">
        <v>11</v>
      </c>
      <c r="C589" s="12" t="s">
        <v>194</v>
      </c>
      <c r="D589" s="12" t="s">
        <v>13</v>
      </c>
      <c r="E589" s="14" t="s">
        <v>526</v>
      </c>
      <c r="F589" s="14" t="s">
        <v>131</v>
      </c>
      <c r="G589" s="13">
        <v>1500</v>
      </c>
      <c r="H589" s="16">
        <v>1500</v>
      </c>
      <c r="I589" s="32">
        <v>1500</v>
      </c>
    </row>
    <row r="590" spans="1:9" ht="54" x14ac:dyDescent="0.3">
      <c r="A590" s="33" t="s">
        <v>527</v>
      </c>
      <c r="B590" s="11" t="s">
        <v>11</v>
      </c>
      <c r="C590" s="12" t="s">
        <v>194</v>
      </c>
      <c r="D590" s="12" t="s">
        <v>13</v>
      </c>
      <c r="E590" s="14" t="s">
        <v>528</v>
      </c>
      <c r="F590" s="15"/>
      <c r="G590" s="13">
        <f>G591+G593+G595</f>
        <v>84467.199999999997</v>
      </c>
      <c r="H590" s="13">
        <f t="shared" ref="H590:I590" si="430">H591+H593+H595</f>
        <v>84467.199999999997</v>
      </c>
      <c r="I590" s="32">
        <f t="shared" si="430"/>
        <v>84467.199999999997</v>
      </c>
    </row>
    <row r="591" spans="1:9" ht="108" x14ac:dyDescent="0.3">
      <c r="A591" s="33" t="s">
        <v>24</v>
      </c>
      <c r="B591" s="11" t="s">
        <v>11</v>
      </c>
      <c r="C591" s="12" t="s">
        <v>194</v>
      </c>
      <c r="D591" s="12" t="s">
        <v>13</v>
      </c>
      <c r="E591" s="14" t="s">
        <v>528</v>
      </c>
      <c r="F591" s="14" t="s">
        <v>25</v>
      </c>
      <c r="G591" s="13">
        <f>G592</f>
        <v>758</v>
      </c>
      <c r="H591" s="13">
        <f t="shared" ref="H591:I591" si="431">H592</f>
        <v>758</v>
      </c>
      <c r="I591" s="32">
        <f t="shared" si="431"/>
        <v>758</v>
      </c>
    </row>
    <row r="592" spans="1:9" ht="36" x14ac:dyDescent="0.3">
      <c r="A592" s="33" t="s">
        <v>108</v>
      </c>
      <c r="B592" s="11" t="s">
        <v>11</v>
      </c>
      <c r="C592" s="12" t="s">
        <v>194</v>
      </c>
      <c r="D592" s="12" t="s">
        <v>13</v>
      </c>
      <c r="E592" s="14" t="s">
        <v>528</v>
      </c>
      <c r="F592" s="14" t="s">
        <v>109</v>
      </c>
      <c r="G592" s="13">
        <v>758</v>
      </c>
      <c r="H592" s="16">
        <v>758</v>
      </c>
      <c r="I592" s="32">
        <v>758</v>
      </c>
    </row>
    <row r="593" spans="1:9" ht="54" x14ac:dyDescent="0.3">
      <c r="A593" s="33" t="s">
        <v>36</v>
      </c>
      <c r="B593" s="11" t="s">
        <v>11</v>
      </c>
      <c r="C593" s="12" t="s">
        <v>194</v>
      </c>
      <c r="D593" s="12" t="s">
        <v>13</v>
      </c>
      <c r="E593" s="14" t="s">
        <v>528</v>
      </c>
      <c r="F593" s="14" t="s">
        <v>37</v>
      </c>
      <c r="G593" s="13">
        <f>G594</f>
        <v>307</v>
      </c>
      <c r="H593" s="13">
        <f t="shared" ref="H593:I593" si="432">H594</f>
        <v>307</v>
      </c>
      <c r="I593" s="32">
        <f t="shared" si="432"/>
        <v>307</v>
      </c>
    </row>
    <row r="594" spans="1:9" ht="54" x14ac:dyDescent="0.3">
      <c r="A594" s="33" t="s">
        <v>38</v>
      </c>
      <c r="B594" s="11" t="s">
        <v>11</v>
      </c>
      <c r="C594" s="12" t="s">
        <v>194</v>
      </c>
      <c r="D594" s="12" t="s">
        <v>13</v>
      </c>
      <c r="E594" s="14" t="s">
        <v>528</v>
      </c>
      <c r="F594" s="14" t="s">
        <v>39</v>
      </c>
      <c r="G594" s="13">
        <v>307</v>
      </c>
      <c r="H594" s="16">
        <v>307</v>
      </c>
      <c r="I594" s="32">
        <v>307</v>
      </c>
    </row>
    <row r="595" spans="1:9" ht="54" x14ac:dyDescent="0.3">
      <c r="A595" s="33" t="s">
        <v>128</v>
      </c>
      <c r="B595" s="11" t="s">
        <v>11</v>
      </c>
      <c r="C595" s="12" t="s">
        <v>194</v>
      </c>
      <c r="D595" s="12" t="s">
        <v>13</v>
      </c>
      <c r="E595" s="14" t="s">
        <v>528</v>
      </c>
      <c r="F595" s="14" t="s">
        <v>129</v>
      </c>
      <c r="G595" s="13">
        <f>G596</f>
        <v>83402.2</v>
      </c>
      <c r="H595" s="13">
        <f t="shared" ref="H595:I595" si="433">H596</f>
        <v>83402.2</v>
      </c>
      <c r="I595" s="32">
        <f t="shared" si="433"/>
        <v>83402.2</v>
      </c>
    </row>
    <row r="596" spans="1:9" x14ac:dyDescent="0.3">
      <c r="A596" s="33" t="s">
        <v>130</v>
      </c>
      <c r="B596" s="11" t="s">
        <v>11</v>
      </c>
      <c r="C596" s="12" t="s">
        <v>194</v>
      </c>
      <c r="D596" s="12" t="s">
        <v>13</v>
      </c>
      <c r="E596" s="14" t="s">
        <v>528</v>
      </c>
      <c r="F596" s="14" t="s">
        <v>131</v>
      </c>
      <c r="G596" s="13">
        <v>83402.2</v>
      </c>
      <c r="H596" s="16">
        <v>83402.2</v>
      </c>
      <c r="I596" s="32">
        <v>83402.2</v>
      </c>
    </row>
    <row r="597" spans="1:9" ht="72" x14ac:dyDescent="0.3">
      <c r="A597" s="33" t="s">
        <v>529</v>
      </c>
      <c r="B597" s="11" t="s">
        <v>11</v>
      </c>
      <c r="C597" s="12" t="s">
        <v>194</v>
      </c>
      <c r="D597" s="12" t="s">
        <v>13</v>
      </c>
      <c r="E597" s="14" t="s">
        <v>530</v>
      </c>
      <c r="F597" s="14"/>
      <c r="G597" s="13">
        <f>G598+G608</f>
        <v>597408.1</v>
      </c>
      <c r="H597" s="13">
        <f t="shared" ref="H597:I597" si="434">H598+H608</f>
        <v>593065</v>
      </c>
      <c r="I597" s="32">
        <f t="shared" si="434"/>
        <v>592951</v>
      </c>
    </row>
    <row r="598" spans="1:9" ht="54" x14ac:dyDescent="0.3">
      <c r="A598" s="33" t="s">
        <v>531</v>
      </c>
      <c r="B598" s="11" t="s">
        <v>11</v>
      </c>
      <c r="C598" s="12" t="s">
        <v>194</v>
      </c>
      <c r="D598" s="12" t="s">
        <v>13</v>
      </c>
      <c r="E598" s="14" t="s">
        <v>532</v>
      </c>
      <c r="F598" s="15"/>
      <c r="G598" s="13">
        <f>G599+G602+G605</f>
        <v>71145.900000000009</v>
      </c>
      <c r="H598" s="13">
        <f t="shared" ref="H598:I598" si="435">H599+H602+H605</f>
        <v>71145.900000000009</v>
      </c>
      <c r="I598" s="32">
        <f t="shared" si="435"/>
        <v>71031.900000000009</v>
      </c>
    </row>
    <row r="599" spans="1:9" x14ac:dyDescent="0.3">
      <c r="A599" s="33" t="s">
        <v>533</v>
      </c>
      <c r="B599" s="11" t="s">
        <v>11</v>
      </c>
      <c r="C599" s="12" t="s">
        <v>194</v>
      </c>
      <c r="D599" s="12" t="s">
        <v>13</v>
      </c>
      <c r="E599" s="14" t="s">
        <v>534</v>
      </c>
      <c r="F599" s="15"/>
      <c r="G599" s="13">
        <f>G600</f>
        <v>4901</v>
      </c>
      <c r="H599" s="13">
        <f t="shared" ref="H599:I599" si="436">H600</f>
        <v>4901</v>
      </c>
      <c r="I599" s="32">
        <f t="shared" si="436"/>
        <v>4901</v>
      </c>
    </row>
    <row r="600" spans="1:9" ht="54" x14ac:dyDescent="0.3">
      <c r="A600" s="33" t="s">
        <v>128</v>
      </c>
      <c r="B600" s="11" t="s">
        <v>11</v>
      </c>
      <c r="C600" s="12" t="s">
        <v>194</v>
      </c>
      <c r="D600" s="12" t="s">
        <v>13</v>
      </c>
      <c r="E600" s="14" t="s">
        <v>534</v>
      </c>
      <c r="F600" s="14" t="s">
        <v>129</v>
      </c>
      <c r="G600" s="13">
        <f>G601</f>
        <v>4901</v>
      </c>
      <c r="H600" s="13">
        <f t="shared" ref="H600:I600" si="437">H601</f>
        <v>4901</v>
      </c>
      <c r="I600" s="32">
        <f t="shared" si="437"/>
        <v>4901</v>
      </c>
    </row>
    <row r="601" spans="1:9" x14ac:dyDescent="0.3">
      <c r="A601" s="33" t="s">
        <v>130</v>
      </c>
      <c r="B601" s="11" t="s">
        <v>11</v>
      </c>
      <c r="C601" s="12" t="s">
        <v>194</v>
      </c>
      <c r="D601" s="12" t="s">
        <v>13</v>
      </c>
      <c r="E601" s="14" t="s">
        <v>534</v>
      </c>
      <c r="F601" s="14" t="s">
        <v>131</v>
      </c>
      <c r="G601" s="13">
        <v>4901</v>
      </c>
      <c r="H601" s="16">
        <v>4901</v>
      </c>
      <c r="I601" s="32">
        <v>4901</v>
      </c>
    </row>
    <row r="602" spans="1:9" ht="54" x14ac:dyDescent="0.3">
      <c r="A602" s="33" t="s">
        <v>535</v>
      </c>
      <c r="B602" s="11" t="s">
        <v>11</v>
      </c>
      <c r="C602" s="12" t="s">
        <v>194</v>
      </c>
      <c r="D602" s="12" t="s">
        <v>13</v>
      </c>
      <c r="E602" s="14" t="s">
        <v>536</v>
      </c>
      <c r="F602" s="15"/>
      <c r="G602" s="13">
        <f>G603</f>
        <v>63052.800000000003</v>
      </c>
      <c r="H602" s="13">
        <f t="shared" ref="H602:I602" si="438">H603</f>
        <v>63052.800000000003</v>
      </c>
      <c r="I602" s="32">
        <f t="shared" si="438"/>
        <v>63052.800000000003</v>
      </c>
    </row>
    <row r="603" spans="1:9" ht="54" x14ac:dyDescent="0.3">
      <c r="A603" s="33" t="s">
        <v>128</v>
      </c>
      <c r="B603" s="11" t="s">
        <v>11</v>
      </c>
      <c r="C603" s="12" t="s">
        <v>194</v>
      </c>
      <c r="D603" s="12" t="s">
        <v>13</v>
      </c>
      <c r="E603" s="14" t="s">
        <v>536</v>
      </c>
      <c r="F603" s="14" t="s">
        <v>129</v>
      </c>
      <c r="G603" s="13">
        <f>G604</f>
        <v>63052.800000000003</v>
      </c>
      <c r="H603" s="13">
        <f t="shared" ref="H603:I603" si="439">H604</f>
        <v>63052.800000000003</v>
      </c>
      <c r="I603" s="32">
        <f t="shared" si="439"/>
        <v>63052.800000000003</v>
      </c>
    </row>
    <row r="604" spans="1:9" x14ac:dyDescent="0.3">
      <c r="A604" s="33" t="s">
        <v>130</v>
      </c>
      <c r="B604" s="11" t="s">
        <v>11</v>
      </c>
      <c r="C604" s="12" t="s">
        <v>194</v>
      </c>
      <c r="D604" s="12" t="s">
        <v>13</v>
      </c>
      <c r="E604" s="14" t="s">
        <v>536</v>
      </c>
      <c r="F604" s="14" t="s">
        <v>131</v>
      </c>
      <c r="G604" s="13">
        <v>63052.800000000003</v>
      </c>
      <c r="H604" s="16">
        <v>63052.800000000003</v>
      </c>
      <c r="I604" s="32">
        <v>63052.800000000003</v>
      </c>
    </row>
    <row r="605" spans="1:9" ht="90" x14ac:dyDescent="0.3">
      <c r="A605" s="33" t="s">
        <v>537</v>
      </c>
      <c r="B605" s="11" t="s">
        <v>11</v>
      </c>
      <c r="C605" s="12" t="s">
        <v>194</v>
      </c>
      <c r="D605" s="12" t="s">
        <v>13</v>
      </c>
      <c r="E605" s="14" t="s">
        <v>538</v>
      </c>
      <c r="F605" s="15"/>
      <c r="G605" s="13">
        <f>G606</f>
        <v>3192.1</v>
      </c>
      <c r="H605" s="13">
        <f t="shared" ref="H605:I605" si="440">H606</f>
        <v>3192.1</v>
      </c>
      <c r="I605" s="32">
        <f t="shared" si="440"/>
        <v>3078.1</v>
      </c>
    </row>
    <row r="606" spans="1:9" ht="54" x14ac:dyDescent="0.3">
      <c r="A606" s="33" t="s">
        <v>128</v>
      </c>
      <c r="B606" s="11" t="s">
        <v>11</v>
      </c>
      <c r="C606" s="12" t="s">
        <v>194</v>
      </c>
      <c r="D606" s="12" t="s">
        <v>13</v>
      </c>
      <c r="E606" s="14" t="s">
        <v>538</v>
      </c>
      <c r="F606" s="14" t="s">
        <v>129</v>
      </c>
      <c r="G606" s="13">
        <f>G607</f>
        <v>3192.1</v>
      </c>
      <c r="H606" s="13">
        <f t="shared" ref="H606:I606" si="441">H607</f>
        <v>3192.1</v>
      </c>
      <c r="I606" s="32">
        <f t="shared" si="441"/>
        <v>3078.1</v>
      </c>
    </row>
    <row r="607" spans="1:9" x14ac:dyDescent="0.3">
      <c r="A607" s="33" t="s">
        <v>130</v>
      </c>
      <c r="B607" s="11" t="s">
        <v>11</v>
      </c>
      <c r="C607" s="12" t="s">
        <v>194</v>
      </c>
      <c r="D607" s="12" t="s">
        <v>13</v>
      </c>
      <c r="E607" s="14" t="s">
        <v>538</v>
      </c>
      <c r="F607" s="14" t="s">
        <v>131</v>
      </c>
      <c r="G607" s="13">
        <v>3192.1</v>
      </c>
      <c r="H607" s="16">
        <v>3192.1</v>
      </c>
      <c r="I607" s="32">
        <v>3078.1</v>
      </c>
    </row>
    <row r="608" spans="1:9" ht="36" x14ac:dyDescent="0.3">
      <c r="A608" s="33" t="s">
        <v>539</v>
      </c>
      <c r="B608" s="11" t="s">
        <v>11</v>
      </c>
      <c r="C608" s="12" t="s">
        <v>194</v>
      </c>
      <c r="D608" s="12" t="s">
        <v>13</v>
      </c>
      <c r="E608" s="14" t="s">
        <v>540</v>
      </c>
      <c r="F608" s="15"/>
      <c r="G608" s="13">
        <f>G609+G612</f>
        <v>526262.19999999995</v>
      </c>
      <c r="H608" s="13">
        <f t="shared" ref="H608:I608" si="442">H609+H612</f>
        <v>521919.10000000003</v>
      </c>
      <c r="I608" s="32">
        <f t="shared" si="442"/>
        <v>521919.10000000003</v>
      </c>
    </row>
    <row r="609" spans="1:9" x14ac:dyDescent="0.3">
      <c r="A609" s="33" t="s">
        <v>533</v>
      </c>
      <c r="B609" s="11" t="s">
        <v>11</v>
      </c>
      <c r="C609" s="12" t="s">
        <v>194</v>
      </c>
      <c r="D609" s="12" t="s">
        <v>13</v>
      </c>
      <c r="E609" s="14" t="s">
        <v>541</v>
      </c>
      <c r="F609" s="15"/>
      <c r="G609" s="13">
        <f>G610</f>
        <v>18903.2</v>
      </c>
      <c r="H609" s="13">
        <f t="shared" ref="H609:I609" si="443">H610</f>
        <v>32203.4</v>
      </c>
      <c r="I609" s="32">
        <f t="shared" si="443"/>
        <v>32203.4</v>
      </c>
    </row>
    <row r="610" spans="1:9" ht="54" x14ac:dyDescent="0.3">
      <c r="A610" s="33" t="s">
        <v>128</v>
      </c>
      <c r="B610" s="11" t="s">
        <v>11</v>
      </c>
      <c r="C610" s="12" t="s">
        <v>194</v>
      </c>
      <c r="D610" s="12" t="s">
        <v>13</v>
      </c>
      <c r="E610" s="14" t="s">
        <v>541</v>
      </c>
      <c r="F610" s="14" t="s">
        <v>129</v>
      </c>
      <c r="G610" s="13">
        <f>G611</f>
        <v>18903.2</v>
      </c>
      <c r="H610" s="13">
        <f t="shared" ref="H610:I610" si="444">H611</f>
        <v>32203.4</v>
      </c>
      <c r="I610" s="32">
        <f t="shared" si="444"/>
        <v>32203.4</v>
      </c>
    </row>
    <row r="611" spans="1:9" x14ac:dyDescent="0.3">
      <c r="A611" s="33" t="s">
        <v>130</v>
      </c>
      <c r="B611" s="11" t="s">
        <v>11</v>
      </c>
      <c r="C611" s="12" t="s">
        <v>194</v>
      </c>
      <c r="D611" s="12" t="s">
        <v>13</v>
      </c>
      <c r="E611" s="14" t="s">
        <v>541</v>
      </c>
      <c r="F611" s="14" t="s">
        <v>131</v>
      </c>
      <c r="G611" s="13">
        <v>18903.2</v>
      </c>
      <c r="H611" s="16">
        <v>32203.4</v>
      </c>
      <c r="I611" s="32">
        <v>32203.4</v>
      </c>
    </row>
    <row r="612" spans="1:9" ht="54" x14ac:dyDescent="0.3">
      <c r="A612" s="33" t="s">
        <v>542</v>
      </c>
      <c r="B612" s="11" t="s">
        <v>11</v>
      </c>
      <c r="C612" s="12" t="s">
        <v>194</v>
      </c>
      <c r="D612" s="12" t="s">
        <v>13</v>
      </c>
      <c r="E612" s="14" t="s">
        <v>543</v>
      </c>
      <c r="F612" s="15"/>
      <c r="G612" s="13">
        <f>G613+G615+G617</f>
        <v>507359</v>
      </c>
      <c r="H612" s="13">
        <f t="shared" ref="H612:I612" si="445">H613+H615+H617</f>
        <v>489715.7</v>
      </c>
      <c r="I612" s="32">
        <f t="shared" si="445"/>
        <v>489715.7</v>
      </c>
    </row>
    <row r="613" spans="1:9" ht="108" x14ac:dyDescent="0.3">
      <c r="A613" s="33" t="s">
        <v>24</v>
      </c>
      <c r="B613" s="11" t="s">
        <v>11</v>
      </c>
      <c r="C613" s="12" t="s">
        <v>194</v>
      </c>
      <c r="D613" s="12" t="s">
        <v>13</v>
      </c>
      <c r="E613" s="14" t="s">
        <v>543</v>
      </c>
      <c r="F613" s="14" t="s">
        <v>25</v>
      </c>
      <c r="G613" s="13">
        <f>G614</f>
        <v>45499.1</v>
      </c>
      <c r="H613" s="13">
        <f t="shared" ref="H613:I613" si="446">H614</f>
        <v>45499.1</v>
      </c>
      <c r="I613" s="32">
        <f t="shared" si="446"/>
        <v>45499.1</v>
      </c>
    </row>
    <row r="614" spans="1:9" ht="36" x14ac:dyDescent="0.3">
      <c r="A614" s="33" t="s">
        <v>108</v>
      </c>
      <c r="B614" s="11" t="s">
        <v>11</v>
      </c>
      <c r="C614" s="12" t="s">
        <v>194</v>
      </c>
      <c r="D614" s="12" t="s">
        <v>13</v>
      </c>
      <c r="E614" s="14" t="s">
        <v>543</v>
      </c>
      <c r="F614" s="14" t="s">
        <v>109</v>
      </c>
      <c r="G614" s="13">
        <v>45499.1</v>
      </c>
      <c r="H614" s="16">
        <v>45499.1</v>
      </c>
      <c r="I614" s="32">
        <v>45499.1</v>
      </c>
    </row>
    <row r="615" spans="1:9" ht="54" x14ac:dyDescent="0.3">
      <c r="A615" s="33" t="s">
        <v>36</v>
      </c>
      <c r="B615" s="11" t="s">
        <v>11</v>
      </c>
      <c r="C615" s="12" t="s">
        <v>194</v>
      </c>
      <c r="D615" s="12" t="s">
        <v>13</v>
      </c>
      <c r="E615" s="14" t="s">
        <v>543</v>
      </c>
      <c r="F615" s="14" t="s">
        <v>37</v>
      </c>
      <c r="G615" s="13">
        <f>G616</f>
        <v>17833.599999999999</v>
      </c>
      <c r="H615" s="13">
        <f t="shared" ref="H615:I615" si="447">H616</f>
        <v>17833.599999999999</v>
      </c>
      <c r="I615" s="32">
        <f t="shared" si="447"/>
        <v>17833.599999999999</v>
      </c>
    </row>
    <row r="616" spans="1:9" ht="54" x14ac:dyDescent="0.3">
      <c r="A616" s="33" t="s">
        <v>38</v>
      </c>
      <c r="B616" s="11" t="s">
        <v>11</v>
      </c>
      <c r="C616" s="12" t="s">
        <v>194</v>
      </c>
      <c r="D616" s="12" t="s">
        <v>13</v>
      </c>
      <c r="E616" s="14" t="s">
        <v>543</v>
      </c>
      <c r="F616" s="14" t="s">
        <v>39</v>
      </c>
      <c r="G616" s="13">
        <v>17833.599999999999</v>
      </c>
      <c r="H616" s="16">
        <v>17833.599999999999</v>
      </c>
      <c r="I616" s="32">
        <v>17833.599999999999</v>
      </c>
    </row>
    <row r="617" spans="1:9" ht="54" x14ac:dyDescent="0.3">
      <c r="A617" s="33" t="s">
        <v>128</v>
      </c>
      <c r="B617" s="11" t="s">
        <v>11</v>
      </c>
      <c r="C617" s="12" t="s">
        <v>194</v>
      </c>
      <c r="D617" s="12" t="s">
        <v>13</v>
      </c>
      <c r="E617" s="14" t="s">
        <v>543</v>
      </c>
      <c r="F617" s="14" t="s">
        <v>129</v>
      </c>
      <c r="G617" s="13">
        <f>G618</f>
        <v>444026.3</v>
      </c>
      <c r="H617" s="13">
        <f t="shared" ref="H617:I617" si="448">H618</f>
        <v>426383</v>
      </c>
      <c r="I617" s="32">
        <f t="shared" si="448"/>
        <v>426383</v>
      </c>
    </row>
    <row r="618" spans="1:9" x14ac:dyDescent="0.3">
      <c r="A618" s="33" t="s">
        <v>130</v>
      </c>
      <c r="B618" s="11" t="s">
        <v>11</v>
      </c>
      <c r="C618" s="12" t="s">
        <v>194</v>
      </c>
      <c r="D618" s="12" t="s">
        <v>13</v>
      </c>
      <c r="E618" s="14" t="s">
        <v>543</v>
      </c>
      <c r="F618" s="14" t="s">
        <v>131</v>
      </c>
      <c r="G618" s="13">
        <v>444026.3</v>
      </c>
      <c r="H618" s="16">
        <v>426383</v>
      </c>
      <c r="I618" s="32">
        <v>426383</v>
      </c>
    </row>
    <row r="619" spans="1:9" ht="72" x14ac:dyDescent="0.3">
      <c r="A619" s="33" t="s">
        <v>544</v>
      </c>
      <c r="B619" s="11" t="s">
        <v>11</v>
      </c>
      <c r="C619" s="12" t="s">
        <v>194</v>
      </c>
      <c r="D619" s="12" t="s">
        <v>13</v>
      </c>
      <c r="E619" s="14" t="s">
        <v>545</v>
      </c>
      <c r="F619" s="14"/>
      <c r="G619" s="13">
        <f>G620+G624</f>
        <v>24675.5</v>
      </c>
      <c r="H619" s="13">
        <f>H620+H624</f>
        <v>146112</v>
      </c>
      <c r="I619" s="32">
        <f>I620+I624</f>
        <v>248282.3</v>
      </c>
    </row>
    <row r="620" spans="1:9" ht="90" x14ac:dyDescent="0.3">
      <c r="A620" s="33" t="s">
        <v>546</v>
      </c>
      <c r="B620" s="11" t="s">
        <v>11</v>
      </c>
      <c r="C620" s="12" t="s">
        <v>194</v>
      </c>
      <c r="D620" s="12" t="s">
        <v>13</v>
      </c>
      <c r="E620" s="14" t="s">
        <v>547</v>
      </c>
      <c r="F620" s="15"/>
      <c r="G620" s="13">
        <f>G621</f>
        <v>0</v>
      </c>
      <c r="H620" s="13">
        <f t="shared" ref="H620:I620" si="449">H621</f>
        <v>6672.3</v>
      </c>
      <c r="I620" s="32">
        <f t="shared" si="449"/>
        <v>6672.3</v>
      </c>
    </row>
    <row r="621" spans="1:9" ht="72" x14ac:dyDescent="0.3">
      <c r="A621" s="33" t="s">
        <v>548</v>
      </c>
      <c r="B621" s="11" t="s">
        <v>11</v>
      </c>
      <c r="C621" s="12" t="s">
        <v>194</v>
      </c>
      <c r="D621" s="12" t="s">
        <v>13</v>
      </c>
      <c r="E621" s="14" t="s">
        <v>549</v>
      </c>
      <c r="F621" s="15"/>
      <c r="G621" s="13">
        <f>G622</f>
        <v>0</v>
      </c>
      <c r="H621" s="13">
        <f t="shared" ref="H621:I621" si="450">H622</f>
        <v>6672.3</v>
      </c>
      <c r="I621" s="32">
        <f t="shared" si="450"/>
        <v>6672.3</v>
      </c>
    </row>
    <row r="622" spans="1:9" ht="54" x14ac:dyDescent="0.3">
      <c r="A622" s="33" t="s">
        <v>128</v>
      </c>
      <c r="B622" s="11" t="s">
        <v>11</v>
      </c>
      <c r="C622" s="12" t="s">
        <v>194</v>
      </c>
      <c r="D622" s="12" t="s">
        <v>13</v>
      </c>
      <c r="E622" s="14" t="s">
        <v>549</v>
      </c>
      <c r="F622" s="14" t="s">
        <v>129</v>
      </c>
      <c r="G622" s="13">
        <f>G623</f>
        <v>0</v>
      </c>
      <c r="H622" s="13">
        <f t="shared" ref="H622:I622" si="451">H623</f>
        <v>6672.3</v>
      </c>
      <c r="I622" s="32">
        <f t="shared" si="451"/>
        <v>6672.3</v>
      </c>
    </row>
    <row r="623" spans="1:9" x14ac:dyDescent="0.3">
      <c r="A623" s="33" t="s">
        <v>130</v>
      </c>
      <c r="B623" s="11" t="s">
        <v>11</v>
      </c>
      <c r="C623" s="12" t="s">
        <v>194</v>
      </c>
      <c r="D623" s="12" t="s">
        <v>13</v>
      </c>
      <c r="E623" s="14" t="s">
        <v>549</v>
      </c>
      <c r="F623" s="14" t="s">
        <v>131</v>
      </c>
      <c r="G623" s="13">
        <v>0</v>
      </c>
      <c r="H623" s="16">
        <v>6672.3</v>
      </c>
      <c r="I623" s="32">
        <v>6672.3</v>
      </c>
    </row>
    <row r="624" spans="1:9" x14ac:dyDescent="0.3">
      <c r="A624" s="33" t="s">
        <v>495</v>
      </c>
      <c r="B624" s="11" t="s">
        <v>11</v>
      </c>
      <c r="C624" s="12" t="s">
        <v>194</v>
      </c>
      <c r="D624" s="12" t="s">
        <v>13</v>
      </c>
      <c r="E624" s="14" t="s">
        <v>550</v>
      </c>
      <c r="F624" s="15"/>
      <c r="G624" s="13">
        <f>G625+G628</f>
        <v>24675.5</v>
      </c>
      <c r="H624" s="13">
        <f t="shared" ref="H624:I624" si="452">H625+H628</f>
        <v>139439.70000000001</v>
      </c>
      <c r="I624" s="32">
        <f t="shared" si="452"/>
        <v>241610</v>
      </c>
    </row>
    <row r="625" spans="1:9" ht="36" x14ac:dyDescent="0.3">
      <c r="A625" s="33" t="s">
        <v>551</v>
      </c>
      <c r="B625" s="11" t="s">
        <v>11</v>
      </c>
      <c r="C625" s="12" t="s">
        <v>194</v>
      </c>
      <c r="D625" s="12" t="s">
        <v>13</v>
      </c>
      <c r="E625" s="14" t="s">
        <v>552</v>
      </c>
      <c r="F625" s="15"/>
      <c r="G625" s="13">
        <f>G626</f>
        <v>10000</v>
      </c>
      <c r="H625" s="13">
        <f t="shared" ref="H625:I625" si="453">H626</f>
        <v>0</v>
      </c>
      <c r="I625" s="32">
        <f t="shared" si="453"/>
        <v>0</v>
      </c>
    </row>
    <row r="626" spans="1:9" ht="54" x14ac:dyDescent="0.3">
      <c r="A626" s="33" t="s">
        <v>128</v>
      </c>
      <c r="B626" s="11" t="s">
        <v>11</v>
      </c>
      <c r="C626" s="12" t="s">
        <v>194</v>
      </c>
      <c r="D626" s="12" t="s">
        <v>13</v>
      </c>
      <c r="E626" s="14" t="s">
        <v>552</v>
      </c>
      <c r="F626" s="14" t="s">
        <v>129</v>
      </c>
      <c r="G626" s="13">
        <f>G627</f>
        <v>10000</v>
      </c>
      <c r="H626" s="13">
        <f t="shared" ref="H626:I626" si="454">H627</f>
        <v>0</v>
      </c>
      <c r="I626" s="32">
        <f t="shared" si="454"/>
        <v>0</v>
      </c>
    </row>
    <row r="627" spans="1:9" x14ac:dyDescent="0.3">
      <c r="A627" s="33" t="s">
        <v>130</v>
      </c>
      <c r="B627" s="11" t="s">
        <v>11</v>
      </c>
      <c r="C627" s="12" t="s">
        <v>194</v>
      </c>
      <c r="D627" s="12" t="s">
        <v>13</v>
      </c>
      <c r="E627" s="14" t="s">
        <v>552</v>
      </c>
      <c r="F627" s="14" t="s">
        <v>131</v>
      </c>
      <c r="G627" s="13">
        <v>10000</v>
      </c>
      <c r="H627" s="16">
        <v>0</v>
      </c>
      <c r="I627" s="32">
        <v>0</v>
      </c>
    </row>
    <row r="628" spans="1:9" ht="90" x14ac:dyDescent="0.3">
      <c r="A628" s="33" t="s">
        <v>553</v>
      </c>
      <c r="B628" s="11" t="s">
        <v>11</v>
      </c>
      <c r="C628" s="12" t="s">
        <v>194</v>
      </c>
      <c r="D628" s="12" t="s">
        <v>13</v>
      </c>
      <c r="E628" s="14" t="s">
        <v>554</v>
      </c>
      <c r="F628" s="15"/>
      <c r="G628" s="13">
        <f>G629</f>
        <v>14675.5</v>
      </c>
      <c r="H628" s="13">
        <f t="shared" ref="H628:I628" si="455">H629</f>
        <v>139439.70000000001</v>
      </c>
      <c r="I628" s="32">
        <f t="shared" si="455"/>
        <v>241610</v>
      </c>
    </row>
    <row r="629" spans="1:9" ht="54" x14ac:dyDescent="0.3">
      <c r="A629" s="33" t="s">
        <v>128</v>
      </c>
      <c r="B629" s="11" t="s">
        <v>11</v>
      </c>
      <c r="C629" s="12" t="s">
        <v>194</v>
      </c>
      <c r="D629" s="12" t="s">
        <v>13</v>
      </c>
      <c r="E629" s="14" t="s">
        <v>554</v>
      </c>
      <c r="F629" s="14" t="s">
        <v>129</v>
      </c>
      <c r="G629" s="13">
        <f>G630</f>
        <v>14675.5</v>
      </c>
      <c r="H629" s="13">
        <f t="shared" ref="H629:I629" si="456">H630</f>
        <v>139439.70000000001</v>
      </c>
      <c r="I629" s="32">
        <f t="shared" si="456"/>
        <v>241610</v>
      </c>
    </row>
    <row r="630" spans="1:9" x14ac:dyDescent="0.3">
      <c r="A630" s="33" t="s">
        <v>130</v>
      </c>
      <c r="B630" s="11" t="s">
        <v>11</v>
      </c>
      <c r="C630" s="12" t="s">
        <v>194</v>
      </c>
      <c r="D630" s="12" t="s">
        <v>13</v>
      </c>
      <c r="E630" s="14" t="s">
        <v>554</v>
      </c>
      <c r="F630" s="14" t="s">
        <v>131</v>
      </c>
      <c r="G630" s="13">
        <v>14675.5</v>
      </c>
      <c r="H630" s="16">
        <v>139439.70000000001</v>
      </c>
      <c r="I630" s="32">
        <v>241610</v>
      </c>
    </row>
    <row r="631" spans="1:9" x14ac:dyDescent="0.3">
      <c r="A631" s="33" t="s">
        <v>18</v>
      </c>
      <c r="B631" s="11" t="s">
        <v>11</v>
      </c>
      <c r="C631" s="12" t="s">
        <v>194</v>
      </c>
      <c r="D631" s="12" t="s">
        <v>13</v>
      </c>
      <c r="E631" s="14" t="s">
        <v>555</v>
      </c>
      <c r="F631" s="14"/>
      <c r="G631" s="13">
        <f>G632</f>
        <v>1010</v>
      </c>
      <c r="H631" s="13">
        <f t="shared" ref="H631:I631" si="457">H632</f>
        <v>1010</v>
      </c>
      <c r="I631" s="32">
        <f t="shared" si="457"/>
        <v>1010</v>
      </c>
    </row>
    <row r="632" spans="1:9" ht="54" x14ac:dyDescent="0.3">
      <c r="A632" s="33" t="s">
        <v>20</v>
      </c>
      <c r="B632" s="11" t="s">
        <v>11</v>
      </c>
      <c r="C632" s="12" t="s">
        <v>194</v>
      </c>
      <c r="D632" s="12" t="s">
        <v>13</v>
      </c>
      <c r="E632" s="14" t="s">
        <v>556</v>
      </c>
      <c r="F632" s="15"/>
      <c r="G632" s="13">
        <f>G633</f>
        <v>1010</v>
      </c>
      <c r="H632" s="13">
        <f t="shared" ref="H632:I632" si="458">H633</f>
        <v>1010</v>
      </c>
      <c r="I632" s="32">
        <f t="shared" si="458"/>
        <v>1010</v>
      </c>
    </row>
    <row r="633" spans="1:9" x14ac:dyDescent="0.3">
      <c r="A633" s="33" t="s">
        <v>533</v>
      </c>
      <c r="B633" s="11" t="s">
        <v>11</v>
      </c>
      <c r="C633" s="12" t="s">
        <v>194</v>
      </c>
      <c r="D633" s="12" t="s">
        <v>13</v>
      </c>
      <c r="E633" s="14" t="s">
        <v>557</v>
      </c>
      <c r="F633" s="15"/>
      <c r="G633" s="13">
        <f>G634</f>
        <v>1010</v>
      </c>
      <c r="H633" s="13">
        <f t="shared" ref="H633:I633" si="459">H634</f>
        <v>1010</v>
      </c>
      <c r="I633" s="32">
        <f t="shared" si="459"/>
        <v>1010</v>
      </c>
    </row>
    <row r="634" spans="1:9" ht="54" x14ac:dyDescent="0.3">
      <c r="A634" s="33" t="s">
        <v>36</v>
      </c>
      <c r="B634" s="11" t="s">
        <v>11</v>
      </c>
      <c r="C634" s="12" t="s">
        <v>194</v>
      </c>
      <c r="D634" s="12" t="s">
        <v>13</v>
      </c>
      <c r="E634" s="14" t="s">
        <v>557</v>
      </c>
      <c r="F634" s="14" t="s">
        <v>37</v>
      </c>
      <c r="G634" s="13">
        <f>G635</f>
        <v>1010</v>
      </c>
      <c r="H634" s="13">
        <f t="shared" ref="H634:I634" si="460">H635</f>
        <v>1010</v>
      </c>
      <c r="I634" s="32">
        <f t="shared" si="460"/>
        <v>1010</v>
      </c>
    </row>
    <row r="635" spans="1:9" ht="54" x14ac:dyDescent="0.3">
      <c r="A635" s="33" t="s">
        <v>38</v>
      </c>
      <c r="B635" s="11" t="s">
        <v>11</v>
      </c>
      <c r="C635" s="12" t="s">
        <v>194</v>
      </c>
      <c r="D635" s="12" t="s">
        <v>13</v>
      </c>
      <c r="E635" s="14" t="s">
        <v>557</v>
      </c>
      <c r="F635" s="14" t="s">
        <v>39</v>
      </c>
      <c r="G635" s="13">
        <v>1010</v>
      </c>
      <c r="H635" s="16">
        <v>1010</v>
      </c>
      <c r="I635" s="32">
        <v>1010</v>
      </c>
    </row>
    <row r="636" spans="1:9" ht="36" x14ac:dyDescent="0.3">
      <c r="A636" s="33" t="s">
        <v>558</v>
      </c>
      <c r="B636" s="11" t="s">
        <v>11</v>
      </c>
      <c r="C636" s="12" t="s">
        <v>194</v>
      </c>
      <c r="D636" s="12" t="s">
        <v>13</v>
      </c>
      <c r="E636" s="14" t="s">
        <v>559</v>
      </c>
      <c r="F636" s="14"/>
      <c r="G636" s="13">
        <f>G637</f>
        <v>17097.899999999998</v>
      </c>
      <c r="H636" s="13">
        <f t="shared" ref="H636:I636" si="461">H637</f>
        <v>18696.900000000001</v>
      </c>
      <c r="I636" s="32">
        <f t="shared" si="461"/>
        <v>18696.900000000001</v>
      </c>
    </row>
    <row r="637" spans="1:9" ht="54" x14ac:dyDescent="0.3">
      <c r="A637" s="33" t="s">
        <v>560</v>
      </c>
      <c r="B637" s="11" t="s">
        <v>11</v>
      </c>
      <c r="C637" s="12" t="s">
        <v>194</v>
      </c>
      <c r="D637" s="12" t="s">
        <v>13</v>
      </c>
      <c r="E637" s="14" t="s">
        <v>561</v>
      </c>
      <c r="F637" s="15"/>
      <c r="G637" s="13">
        <f>G638+G641</f>
        <v>17097.899999999998</v>
      </c>
      <c r="H637" s="13">
        <f t="shared" ref="H637:I637" si="462">H638+H641</f>
        <v>18696.900000000001</v>
      </c>
      <c r="I637" s="32">
        <f t="shared" si="462"/>
        <v>18696.900000000001</v>
      </c>
    </row>
    <row r="638" spans="1:9" ht="36" x14ac:dyDescent="0.3">
      <c r="A638" s="33" t="s">
        <v>562</v>
      </c>
      <c r="B638" s="11" t="s">
        <v>11</v>
      </c>
      <c r="C638" s="12" t="s">
        <v>194</v>
      </c>
      <c r="D638" s="12" t="s">
        <v>13</v>
      </c>
      <c r="E638" s="14" t="s">
        <v>563</v>
      </c>
      <c r="F638" s="15"/>
      <c r="G638" s="13">
        <f>G639</f>
        <v>2998.6</v>
      </c>
      <c r="H638" s="13">
        <f t="shared" ref="H638:I638" si="463">H639</f>
        <v>4597.6000000000004</v>
      </c>
      <c r="I638" s="32">
        <f t="shared" si="463"/>
        <v>4597.6000000000004</v>
      </c>
    </row>
    <row r="639" spans="1:9" ht="54" x14ac:dyDescent="0.3">
      <c r="A639" s="33" t="s">
        <v>128</v>
      </c>
      <c r="B639" s="11" t="s">
        <v>11</v>
      </c>
      <c r="C639" s="12" t="s">
        <v>194</v>
      </c>
      <c r="D639" s="12" t="s">
        <v>13</v>
      </c>
      <c r="E639" s="14" t="s">
        <v>563</v>
      </c>
      <c r="F639" s="14" t="s">
        <v>129</v>
      </c>
      <c r="G639" s="13">
        <f>G640</f>
        <v>2998.6</v>
      </c>
      <c r="H639" s="13">
        <f t="shared" ref="H639:I639" si="464">H640</f>
        <v>4597.6000000000004</v>
      </c>
      <c r="I639" s="32">
        <f t="shared" si="464"/>
        <v>4597.6000000000004</v>
      </c>
    </row>
    <row r="640" spans="1:9" x14ac:dyDescent="0.3">
      <c r="A640" s="33" t="s">
        <v>130</v>
      </c>
      <c r="B640" s="11" t="s">
        <v>11</v>
      </c>
      <c r="C640" s="12" t="s">
        <v>194</v>
      </c>
      <c r="D640" s="12" t="s">
        <v>13</v>
      </c>
      <c r="E640" s="14" t="s">
        <v>563</v>
      </c>
      <c r="F640" s="14" t="s">
        <v>131</v>
      </c>
      <c r="G640" s="13">
        <v>2998.6</v>
      </c>
      <c r="H640" s="16">
        <v>4597.6000000000004</v>
      </c>
      <c r="I640" s="32">
        <v>4597.6000000000004</v>
      </c>
    </row>
    <row r="641" spans="1:9" ht="54" x14ac:dyDescent="0.3">
      <c r="A641" s="33" t="s">
        <v>564</v>
      </c>
      <c r="B641" s="11" t="s">
        <v>11</v>
      </c>
      <c r="C641" s="12" t="s">
        <v>194</v>
      </c>
      <c r="D641" s="12" t="s">
        <v>13</v>
      </c>
      <c r="E641" s="14" t="s">
        <v>565</v>
      </c>
      <c r="F641" s="15"/>
      <c r="G641" s="13">
        <f>G642</f>
        <v>14099.3</v>
      </c>
      <c r="H641" s="13">
        <f t="shared" ref="H641:I641" si="465">H642</f>
        <v>14099.3</v>
      </c>
      <c r="I641" s="32">
        <f t="shared" si="465"/>
        <v>14099.3</v>
      </c>
    </row>
    <row r="642" spans="1:9" ht="54" x14ac:dyDescent="0.3">
      <c r="A642" s="33" t="s">
        <v>128</v>
      </c>
      <c r="B642" s="11" t="s">
        <v>11</v>
      </c>
      <c r="C642" s="12" t="s">
        <v>194</v>
      </c>
      <c r="D642" s="12" t="s">
        <v>13</v>
      </c>
      <c r="E642" s="14" t="s">
        <v>565</v>
      </c>
      <c r="F642" s="14" t="s">
        <v>129</v>
      </c>
      <c r="G642" s="13">
        <f>G643</f>
        <v>14099.3</v>
      </c>
      <c r="H642" s="13">
        <f t="shared" ref="H642:I642" si="466">H643</f>
        <v>14099.3</v>
      </c>
      <c r="I642" s="32">
        <f t="shared" si="466"/>
        <v>14099.3</v>
      </c>
    </row>
    <row r="643" spans="1:9" x14ac:dyDescent="0.3">
      <c r="A643" s="33" t="s">
        <v>401</v>
      </c>
      <c r="B643" s="11" t="s">
        <v>11</v>
      </c>
      <c r="C643" s="12" t="s">
        <v>194</v>
      </c>
      <c r="D643" s="12" t="s">
        <v>13</v>
      </c>
      <c r="E643" s="14" t="s">
        <v>565</v>
      </c>
      <c r="F643" s="14" t="s">
        <v>402</v>
      </c>
      <c r="G643" s="13">
        <v>14099.3</v>
      </c>
      <c r="H643" s="16">
        <v>14099.3</v>
      </c>
      <c r="I643" s="32">
        <v>14099.3</v>
      </c>
    </row>
    <row r="644" spans="1:9" ht="36" x14ac:dyDescent="0.3">
      <c r="A644" s="31" t="s">
        <v>426</v>
      </c>
      <c r="B644" s="11" t="s">
        <v>11</v>
      </c>
      <c r="C644" s="12" t="s">
        <v>194</v>
      </c>
      <c r="D644" s="12" t="s">
        <v>13</v>
      </c>
      <c r="E644" s="11" t="s">
        <v>427</v>
      </c>
      <c r="F644" s="11"/>
      <c r="G644" s="13">
        <f>G645</f>
        <v>0</v>
      </c>
      <c r="H644" s="13">
        <f t="shared" ref="H644:I644" si="467">H645</f>
        <v>0</v>
      </c>
      <c r="I644" s="32">
        <f t="shared" si="467"/>
        <v>1428.6</v>
      </c>
    </row>
    <row r="645" spans="1:9" x14ac:dyDescent="0.3">
      <c r="A645" s="33" t="s">
        <v>566</v>
      </c>
      <c r="B645" s="11" t="s">
        <v>11</v>
      </c>
      <c r="C645" s="12" t="s">
        <v>194</v>
      </c>
      <c r="D645" s="12" t="s">
        <v>13</v>
      </c>
      <c r="E645" s="14" t="s">
        <v>567</v>
      </c>
      <c r="F645" s="14"/>
      <c r="G645" s="13">
        <f>G646</f>
        <v>0</v>
      </c>
      <c r="H645" s="13">
        <f t="shared" ref="H645:I645" si="468">H646</f>
        <v>0</v>
      </c>
      <c r="I645" s="32">
        <f t="shared" si="468"/>
        <v>1428.6</v>
      </c>
    </row>
    <row r="646" spans="1:9" ht="72" x14ac:dyDescent="0.3">
      <c r="A646" s="33" t="s">
        <v>568</v>
      </c>
      <c r="B646" s="11" t="s">
        <v>11</v>
      </c>
      <c r="C646" s="12" t="s">
        <v>194</v>
      </c>
      <c r="D646" s="12" t="s">
        <v>13</v>
      </c>
      <c r="E646" s="14" t="s">
        <v>569</v>
      </c>
      <c r="F646" s="15"/>
      <c r="G646" s="13">
        <f>G647</f>
        <v>0</v>
      </c>
      <c r="H646" s="13">
        <f t="shared" ref="H646:I646" si="469">H647</f>
        <v>0</v>
      </c>
      <c r="I646" s="32">
        <f t="shared" si="469"/>
        <v>1428.6</v>
      </c>
    </row>
    <row r="647" spans="1:9" ht="90" x14ac:dyDescent="0.3">
      <c r="A647" s="33" t="s">
        <v>570</v>
      </c>
      <c r="B647" s="11" t="s">
        <v>11</v>
      </c>
      <c r="C647" s="12" t="s">
        <v>194</v>
      </c>
      <c r="D647" s="12" t="s">
        <v>13</v>
      </c>
      <c r="E647" s="14" t="s">
        <v>571</v>
      </c>
      <c r="F647" s="15"/>
      <c r="G647" s="13">
        <f>G648</f>
        <v>0</v>
      </c>
      <c r="H647" s="13">
        <f t="shared" ref="H647:I647" si="470">H648</f>
        <v>0</v>
      </c>
      <c r="I647" s="32">
        <f t="shared" si="470"/>
        <v>1428.6</v>
      </c>
    </row>
    <row r="648" spans="1:9" ht="54" x14ac:dyDescent="0.3">
      <c r="A648" s="33" t="s">
        <v>128</v>
      </c>
      <c r="B648" s="11" t="s">
        <v>11</v>
      </c>
      <c r="C648" s="12" t="s">
        <v>194</v>
      </c>
      <c r="D648" s="12" t="s">
        <v>13</v>
      </c>
      <c r="E648" s="14" t="s">
        <v>571</v>
      </c>
      <c r="F648" s="14" t="s">
        <v>129</v>
      </c>
      <c r="G648" s="13">
        <f>G649</f>
        <v>0</v>
      </c>
      <c r="H648" s="13">
        <f t="shared" ref="H648:I648" si="471">H649</f>
        <v>0</v>
      </c>
      <c r="I648" s="32">
        <f t="shared" si="471"/>
        <v>1428.6</v>
      </c>
    </row>
    <row r="649" spans="1:9" x14ac:dyDescent="0.3">
      <c r="A649" s="33" t="s">
        <v>130</v>
      </c>
      <c r="B649" s="11" t="s">
        <v>11</v>
      </c>
      <c r="C649" s="12" t="s">
        <v>194</v>
      </c>
      <c r="D649" s="12" t="s">
        <v>13</v>
      </c>
      <c r="E649" s="14" t="s">
        <v>571</v>
      </c>
      <c r="F649" s="14" t="s">
        <v>131</v>
      </c>
      <c r="G649" s="13">
        <v>0</v>
      </c>
      <c r="H649" s="16">
        <v>0</v>
      </c>
      <c r="I649" s="32">
        <v>1428.6</v>
      </c>
    </row>
    <row r="650" spans="1:9" ht="90" x14ac:dyDescent="0.3">
      <c r="A650" s="31" t="s">
        <v>111</v>
      </c>
      <c r="B650" s="11" t="s">
        <v>11</v>
      </c>
      <c r="C650" s="12" t="s">
        <v>194</v>
      </c>
      <c r="D650" s="12" t="s">
        <v>13</v>
      </c>
      <c r="E650" s="11" t="s">
        <v>112</v>
      </c>
      <c r="F650" s="11"/>
      <c r="G650" s="13">
        <f>G651</f>
        <v>2000</v>
      </c>
      <c r="H650" s="13">
        <f t="shared" ref="H650:I650" si="472">H651</f>
        <v>2000</v>
      </c>
      <c r="I650" s="32">
        <f t="shared" si="472"/>
        <v>2000</v>
      </c>
    </row>
    <row r="651" spans="1:9" ht="36" x14ac:dyDescent="0.3">
      <c r="A651" s="33" t="s">
        <v>572</v>
      </c>
      <c r="B651" s="11" t="s">
        <v>11</v>
      </c>
      <c r="C651" s="12" t="s">
        <v>194</v>
      </c>
      <c r="D651" s="12" t="s">
        <v>13</v>
      </c>
      <c r="E651" s="14" t="s">
        <v>573</v>
      </c>
      <c r="F651" s="14"/>
      <c r="G651" s="13">
        <f>G652</f>
        <v>2000</v>
      </c>
      <c r="H651" s="13">
        <f t="shared" ref="H651:I651" si="473">H652</f>
        <v>2000</v>
      </c>
      <c r="I651" s="32">
        <f t="shared" si="473"/>
        <v>2000</v>
      </c>
    </row>
    <row r="652" spans="1:9" ht="54" x14ac:dyDescent="0.3">
      <c r="A652" s="33" t="s">
        <v>574</v>
      </c>
      <c r="B652" s="11" t="s">
        <v>11</v>
      </c>
      <c r="C652" s="12" t="s">
        <v>194</v>
      </c>
      <c r="D652" s="12" t="s">
        <v>13</v>
      </c>
      <c r="E652" s="14" t="s">
        <v>575</v>
      </c>
      <c r="F652" s="15"/>
      <c r="G652" s="13">
        <f>G653</f>
        <v>2000</v>
      </c>
      <c r="H652" s="13">
        <f t="shared" ref="H652:I652" si="474">H653</f>
        <v>2000</v>
      </c>
      <c r="I652" s="32">
        <f t="shared" si="474"/>
        <v>2000</v>
      </c>
    </row>
    <row r="653" spans="1:9" x14ac:dyDescent="0.3">
      <c r="A653" s="33" t="s">
        <v>576</v>
      </c>
      <c r="B653" s="11" t="s">
        <v>11</v>
      </c>
      <c r="C653" s="12" t="s">
        <v>194</v>
      </c>
      <c r="D653" s="12" t="s">
        <v>13</v>
      </c>
      <c r="E653" s="14" t="s">
        <v>577</v>
      </c>
      <c r="F653" s="15"/>
      <c r="G653" s="13">
        <f>G654</f>
        <v>2000</v>
      </c>
      <c r="H653" s="13">
        <f t="shared" ref="H653:I653" si="475">H654</f>
        <v>2000</v>
      </c>
      <c r="I653" s="32">
        <f t="shared" si="475"/>
        <v>2000</v>
      </c>
    </row>
    <row r="654" spans="1:9" ht="54" x14ac:dyDescent="0.3">
      <c r="A654" s="33" t="s">
        <v>36</v>
      </c>
      <c r="B654" s="11" t="s">
        <v>11</v>
      </c>
      <c r="C654" s="12" t="s">
        <v>194</v>
      </c>
      <c r="D654" s="12" t="s">
        <v>13</v>
      </c>
      <c r="E654" s="14" t="s">
        <v>577</v>
      </c>
      <c r="F654" s="14" t="s">
        <v>37</v>
      </c>
      <c r="G654" s="13">
        <f>G655</f>
        <v>2000</v>
      </c>
      <c r="H654" s="13">
        <f t="shared" ref="H654:I654" si="476">H655</f>
        <v>2000</v>
      </c>
      <c r="I654" s="32">
        <f t="shared" si="476"/>
        <v>2000</v>
      </c>
    </row>
    <row r="655" spans="1:9" ht="54" x14ac:dyDescent="0.3">
      <c r="A655" s="33" t="s">
        <v>38</v>
      </c>
      <c r="B655" s="11" t="s">
        <v>11</v>
      </c>
      <c r="C655" s="12" t="s">
        <v>194</v>
      </c>
      <c r="D655" s="12" t="s">
        <v>13</v>
      </c>
      <c r="E655" s="14" t="s">
        <v>577</v>
      </c>
      <c r="F655" s="14" t="s">
        <v>39</v>
      </c>
      <c r="G655" s="13">
        <v>2000</v>
      </c>
      <c r="H655" s="16">
        <v>2000</v>
      </c>
      <c r="I655" s="32">
        <v>2000</v>
      </c>
    </row>
    <row r="656" spans="1:9" s="1" customFormat="1" ht="34.799999999999997" x14ac:dyDescent="0.3">
      <c r="A656" s="26" t="s">
        <v>578</v>
      </c>
      <c r="B656" s="8" t="s">
        <v>11</v>
      </c>
      <c r="C656" s="9" t="s">
        <v>194</v>
      </c>
      <c r="D656" s="9" t="s">
        <v>29</v>
      </c>
      <c r="E656" s="9"/>
      <c r="F656" s="9"/>
      <c r="G656" s="10">
        <f>G657</f>
        <v>13450.6</v>
      </c>
      <c r="H656" s="10">
        <f t="shared" ref="H656:I656" si="477">H657</f>
        <v>12450.6</v>
      </c>
      <c r="I656" s="30">
        <f t="shared" si="477"/>
        <v>12450.6</v>
      </c>
    </row>
    <row r="657" spans="1:9" x14ac:dyDescent="0.3">
      <c r="A657" s="31" t="s">
        <v>74</v>
      </c>
      <c r="B657" s="11" t="s">
        <v>11</v>
      </c>
      <c r="C657" s="12" t="s">
        <v>194</v>
      </c>
      <c r="D657" s="12" t="s">
        <v>29</v>
      </c>
      <c r="E657" s="11" t="s">
        <v>75</v>
      </c>
      <c r="F657" s="11"/>
      <c r="G657" s="13">
        <f>G658</f>
        <v>13450.6</v>
      </c>
      <c r="H657" s="13">
        <f t="shared" ref="H657:I657" si="478">H658</f>
        <v>12450.6</v>
      </c>
      <c r="I657" s="32">
        <f t="shared" si="478"/>
        <v>12450.6</v>
      </c>
    </row>
    <row r="658" spans="1:9" x14ac:dyDescent="0.3">
      <c r="A658" s="33" t="s">
        <v>18</v>
      </c>
      <c r="B658" s="11" t="s">
        <v>11</v>
      </c>
      <c r="C658" s="12" t="s">
        <v>194</v>
      </c>
      <c r="D658" s="12" t="s">
        <v>29</v>
      </c>
      <c r="E658" s="14" t="s">
        <v>555</v>
      </c>
      <c r="F658" s="14"/>
      <c r="G658" s="13">
        <f>G659</f>
        <v>13450.6</v>
      </c>
      <c r="H658" s="13">
        <f t="shared" ref="H658:I658" si="479">H659</f>
        <v>12450.6</v>
      </c>
      <c r="I658" s="32">
        <f t="shared" si="479"/>
        <v>12450.6</v>
      </c>
    </row>
    <row r="659" spans="1:9" ht="54" x14ac:dyDescent="0.3">
      <c r="A659" s="33" t="s">
        <v>20</v>
      </c>
      <c r="B659" s="11" t="s">
        <v>11</v>
      </c>
      <c r="C659" s="12" t="s">
        <v>194</v>
      </c>
      <c r="D659" s="12" t="s">
        <v>29</v>
      </c>
      <c r="E659" s="14" t="s">
        <v>556</v>
      </c>
      <c r="F659" s="15"/>
      <c r="G659" s="13">
        <f>G660</f>
        <v>13450.6</v>
      </c>
      <c r="H659" s="13">
        <f t="shared" ref="H659:I659" si="480">H660</f>
        <v>12450.6</v>
      </c>
      <c r="I659" s="32">
        <f t="shared" si="480"/>
        <v>12450.6</v>
      </c>
    </row>
    <row r="660" spans="1:9" ht="36" x14ac:dyDescent="0.3">
      <c r="A660" s="33" t="s">
        <v>46</v>
      </c>
      <c r="B660" s="11" t="s">
        <v>11</v>
      </c>
      <c r="C660" s="12" t="s">
        <v>194</v>
      </c>
      <c r="D660" s="12" t="s">
        <v>29</v>
      </c>
      <c r="E660" s="14" t="s">
        <v>579</v>
      </c>
      <c r="F660" s="15"/>
      <c r="G660" s="13">
        <f>G661+G663+G665</f>
        <v>13450.6</v>
      </c>
      <c r="H660" s="13">
        <f t="shared" ref="H660:I660" si="481">H661+H663+H665</f>
        <v>12450.6</v>
      </c>
      <c r="I660" s="32">
        <f t="shared" si="481"/>
        <v>12450.6</v>
      </c>
    </row>
    <row r="661" spans="1:9" ht="108" x14ac:dyDescent="0.3">
      <c r="A661" s="33" t="s">
        <v>24</v>
      </c>
      <c r="B661" s="11" t="s">
        <v>11</v>
      </c>
      <c r="C661" s="12" t="s">
        <v>194</v>
      </c>
      <c r="D661" s="12" t="s">
        <v>29</v>
      </c>
      <c r="E661" s="14" t="s">
        <v>579</v>
      </c>
      <c r="F661" s="14" t="s">
        <v>25</v>
      </c>
      <c r="G661" s="13">
        <f>G662</f>
        <v>11678.6</v>
      </c>
      <c r="H661" s="13">
        <f t="shared" ref="H661:I661" si="482">H662</f>
        <v>10678.6</v>
      </c>
      <c r="I661" s="32">
        <f t="shared" si="482"/>
        <v>10678.6</v>
      </c>
    </row>
    <row r="662" spans="1:9" ht="36" x14ac:dyDescent="0.3">
      <c r="A662" s="33" t="s">
        <v>108</v>
      </c>
      <c r="B662" s="11" t="s">
        <v>11</v>
      </c>
      <c r="C662" s="12" t="s">
        <v>194</v>
      </c>
      <c r="D662" s="12" t="s">
        <v>29</v>
      </c>
      <c r="E662" s="14" t="s">
        <v>579</v>
      </c>
      <c r="F662" s="14" t="s">
        <v>109</v>
      </c>
      <c r="G662" s="13">
        <v>11678.6</v>
      </c>
      <c r="H662" s="16">
        <v>10678.6</v>
      </c>
      <c r="I662" s="32">
        <v>10678.6</v>
      </c>
    </row>
    <row r="663" spans="1:9" ht="54" x14ac:dyDescent="0.3">
      <c r="A663" s="33" t="s">
        <v>36</v>
      </c>
      <c r="B663" s="11" t="s">
        <v>11</v>
      </c>
      <c r="C663" s="12" t="s">
        <v>194</v>
      </c>
      <c r="D663" s="12" t="s">
        <v>29</v>
      </c>
      <c r="E663" s="14" t="s">
        <v>579</v>
      </c>
      <c r="F663" s="14" t="s">
        <v>37</v>
      </c>
      <c r="G663" s="13">
        <f>G664</f>
        <v>1767</v>
      </c>
      <c r="H663" s="13">
        <f t="shared" ref="H663:I663" si="483">H664</f>
        <v>1767</v>
      </c>
      <c r="I663" s="32">
        <f t="shared" si="483"/>
        <v>1767</v>
      </c>
    </row>
    <row r="664" spans="1:9" ht="54" x14ac:dyDescent="0.3">
      <c r="A664" s="33" t="s">
        <v>38</v>
      </c>
      <c r="B664" s="11" t="s">
        <v>11</v>
      </c>
      <c r="C664" s="12" t="s">
        <v>194</v>
      </c>
      <c r="D664" s="12" t="s">
        <v>29</v>
      </c>
      <c r="E664" s="14" t="s">
        <v>579</v>
      </c>
      <c r="F664" s="14" t="s">
        <v>39</v>
      </c>
      <c r="G664" s="13">
        <v>1767</v>
      </c>
      <c r="H664" s="16">
        <v>1767</v>
      </c>
      <c r="I664" s="32">
        <v>1767</v>
      </c>
    </row>
    <row r="665" spans="1:9" x14ac:dyDescent="0.3">
      <c r="A665" s="33" t="s">
        <v>42</v>
      </c>
      <c r="B665" s="11" t="s">
        <v>11</v>
      </c>
      <c r="C665" s="12" t="s">
        <v>194</v>
      </c>
      <c r="D665" s="12" t="s">
        <v>29</v>
      </c>
      <c r="E665" s="14" t="s">
        <v>579</v>
      </c>
      <c r="F665" s="14" t="s">
        <v>43</v>
      </c>
      <c r="G665" s="13">
        <f>G666</f>
        <v>5</v>
      </c>
      <c r="H665" s="13">
        <f t="shared" ref="H665:I665" si="484">H666</f>
        <v>5</v>
      </c>
      <c r="I665" s="32">
        <f t="shared" si="484"/>
        <v>5</v>
      </c>
    </row>
    <row r="666" spans="1:9" x14ac:dyDescent="0.3">
      <c r="A666" s="33" t="s">
        <v>44</v>
      </c>
      <c r="B666" s="11" t="s">
        <v>11</v>
      </c>
      <c r="C666" s="12" t="s">
        <v>194</v>
      </c>
      <c r="D666" s="12" t="s">
        <v>29</v>
      </c>
      <c r="E666" s="14" t="s">
        <v>579</v>
      </c>
      <c r="F666" s="14" t="s">
        <v>45</v>
      </c>
      <c r="G666" s="13">
        <v>5</v>
      </c>
      <c r="H666" s="16">
        <v>5</v>
      </c>
      <c r="I666" s="32">
        <v>5</v>
      </c>
    </row>
    <row r="667" spans="1:9" s="1" customFormat="1" ht="17.399999999999999" x14ac:dyDescent="0.3">
      <c r="A667" s="26" t="s">
        <v>580</v>
      </c>
      <c r="B667" s="8" t="s">
        <v>11</v>
      </c>
      <c r="C667" s="9" t="s">
        <v>145</v>
      </c>
      <c r="D667" s="9"/>
      <c r="E667" s="9"/>
      <c r="F667" s="9"/>
      <c r="G667" s="10">
        <f t="shared" ref="G667:G673" si="485">G668</f>
        <v>11514</v>
      </c>
      <c r="H667" s="10">
        <f t="shared" ref="H667:I667" si="486">H668</f>
        <v>11514</v>
      </c>
      <c r="I667" s="30">
        <f t="shared" si="486"/>
        <v>11514</v>
      </c>
    </row>
    <row r="668" spans="1:9" s="1" customFormat="1" ht="34.799999999999997" x14ac:dyDescent="0.3">
      <c r="A668" s="26" t="s">
        <v>581</v>
      </c>
      <c r="B668" s="8" t="s">
        <v>11</v>
      </c>
      <c r="C668" s="9" t="s">
        <v>145</v>
      </c>
      <c r="D668" s="9" t="s">
        <v>145</v>
      </c>
      <c r="E668" s="9"/>
      <c r="F668" s="9"/>
      <c r="G668" s="10">
        <f t="shared" si="485"/>
        <v>11514</v>
      </c>
      <c r="H668" s="10">
        <f t="shared" ref="H668:I668" si="487">H669</f>
        <v>11514</v>
      </c>
      <c r="I668" s="30">
        <f t="shared" si="487"/>
        <v>11514</v>
      </c>
    </row>
    <row r="669" spans="1:9" ht="36" x14ac:dyDescent="0.3">
      <c r="A669" s="31" t="s">
        <v>582</v>
      </c>
      <c r="B669" s="11" t="s">
        <v>11</v>
      </c>
      <c r="C669" s="12" t="s">
        <v>145</v>
      </c>
      <c r="D669" s="12" t="s">
        <v>145</v>
      </c>
      <c r="E669" s="11" t="s">
        <v>583</v>
      </c>
      <c r="F669" s="11"/>
      <c r="G669" s="13">
        <f t="shared" si="485"/>
        <v>11514</v>
      </c>
      <c r="H669" s="13">
        <f t="shared" ref="H669:I669" si="488">H670</f>
        <v>11514</v>
      </c>
      <c r="I669" s="32">
        <f t="shared" si="488"/>
        <v>11514</v>
      </c>
    </row>
    <row r="670" spans="1:9" ht="36" x14ac:dyDescent="0.3">
      <c r="A670" s="33" t="s">
        <v>584</v>
      </c>
      <c r="B670" s="11" t="s">
        <v>11</v>
      </c>
      <c r="C670" s="12" t="s">
        <v>145</v>
      </c>
      <c r="D670" s="12" t="s">
        <v>145</v>
      </c>
      <c r="E670" s="14" t="s">
        <v>585</v>
      </c>
      <c r="F670" s="14"/>
      <c r="G670" s="13">
        <f t="shared" si="485"/>
        <v>11514</v>
      </c>
      <c r="H670" s="13">
        <f t="shared" ref="H670:I670" si="489">H671</f>
        <v>11514</v>
      </c>
      <c r="I670" s="32">
        <f t="shared" si="489"/>
        <v>11514</v>
      </c>
    </row>
    <row r="671" spans="1:9" ht="54" x14ac:dyDescent="0.3">
      <c r="A671" s="33" t="s">
        <v>586</v>
      </c>
      <c r="B671" s="11" t="s">
        <v>11</v>
      </c>
      <c r="C671" s="12" t="s">
        <v>145</v>
      </c>
      <c r="D671" s="12" t="s">
        <v>145</v>
      </c>
      <c r="E671" s="14" t="s">
        <v>587</v>
      </c>
      <c r="F671" s="15"/>
      <c r="G671" s="13">
        <f t="shared" si="485"/>
        <v>11514</v>
      </c>
      <c r="H671" s="13">
        <f t="shared" ref="H671:I671" si="490">H672</f>
        <v>11514</v>
      </c>
      <c r="I671" s="32">
        <f t="shared" si="490"/>
        <v>11514</v>
      </c>
    </row>
    <row r="672" spans="1:9" ht="108" x14ac:dyDescent="0.3">
      <c r="A672" s="33" t="s">
        <v>588</v>
      </c>
      <c r="B672" s="11" t="s">
        <v>11</v>
      </c>
      <c r="C672" s="12" t="s">
        <v>145</v>
      </c>
      <c r="D672" s="12" t="s">
        <v>145</v>
      </c>
      <c r="E672" s="14" t="s">
        <v>589</v>
      </c>
      <c r="F672" s="15"/>
      <c r="G672" s="13">
        <f t="shared" si="485"/>
        <v>11514</v>
      </c>
      <c r="H672" s="13">
        <f t="shared" ref="H672:I672" si="491">H673</f>
        <v>11514</v>
      </c>
      <c r="I672" s="32">
        <f t="shared" si="491"/>
        <v>11514</v>
      </c>
    </row>
    <row r="673" spans="1:9" ht="36" x14ac:dyDescent="0.3">
      <c r="A673" s="33" t="s">
        <v>590</v>
      </c>
      <c r="B673" s="11" t="s">
        <v>11</v>
      </c>
      <c r="C673" s="12" t="s">
        <v>145</v>
      </c>
      <c r="D673" s="12" t="s">
        <v>145</v>
      </c>
      <c r="E673" s="14" t="s">
        <v>589</v>
      </c>
      <c r="F673" s="14" t="s">
        <v>591</v>
      </c>
      <c r="G673" s="13">
        <f t="shared" si="485"/>
        <v>11514</v>
      </c>
      <c r="H673" s="13">
        <f t="shared" ref="H673:I673" si="492">H674</f>
        <v>11514</v>
      </c>
      <c r="I673" s="32">
        <f t="shared" si="492"/>
        <v>11514</v>
      </c>
    </row>
    <row r="674" spans="1:9" ht="36" x14ac:dyDescent="0.3">
      <c r="A674" s="33" t="s">
        <v>592</v>
      </c>
      <c r="B674" s="11" t="s">
        <v>11</v>
      </c>
      <c r="C674" s="12" t="s">
        <v>145</v>
      </c>
      <c r="D674" s="12" t="s">
        <v>145</v>
      </c>
      <c r="E674" s="14" t="s">
        <v>589</v>
      </c>
      <c r="F674" s="14" t="s">
        <v>593</v>
      </c>
      <c r="G674" s="13">
        <v>11514</v>
      </c>
      <c r="H674" s="16">
        <v>11514</v>
      </c>
      <c r="I674" s="32">
        <v>11514</v>
      </c>
    </row>
    <row r="675" spans="1:9" s="1" customFormat="1" ht="17.399999999999999" x14ac:dyDescent="0.3">
      <c r="A675" s="26" t="s">
        <v>594</v>
      </c>
      <c r="B675" s="8" t="s">
        <v>11</v>
      </c>
      <c r="C675" s="9" t="s">
        <v>233</v>
      </c>
      <c r="D675" s="9"/>
      <c r="E675" s="9"/>
      <c r="F675" s="9"/>
      <c r="G675" s="10">
        <f>G676+G683+G720</f>
        <v>231275.4</v>
      </c>
      <c r="H675" s="10">
        <f t="shared" ref="H675:I675" si="493">H676+H683+H720</f>
        <v>211023.8</v>
      </c>
      <c r="I675" s="30">
        <f t="shared" si="493"/>
        <v>211441.8</v>
      </c>
    </row>
    <row r="676" spans="1:9" s="1" customFormat="1" ht="17.399999999999999" x14ac:dyDescent="0.3">
      <c r="A676" s="26" t="s">
        <v>595</v>
      </c>
      <c r="B676" s="8" t="s">
        <v>11</v>
      </c>
      <c r="C676" s="9" t="s">
        <v>233</v>
      </c>
      <c r="D676" s="9" t="s">
        <v>13</v>
      </c>
      <c r="E676" s="9"/>
      <c r="F676" s="9"/>
      <c r="G676" s="10">
        <f t="shared" ref="G676:G681" si="494">G677</f>
        <v>29500</v>
      </c>
      <c r="H676" s="10">
        <f t="shared" ref="H676:I676" si="495">H677</f>
        <v>29500</v>
      </c>
      <c r="I676" s="30">
        <f t="shared" si="495"/>
        <v>29500</v>
      </c>
    </row>
    <row r="677" spans="1:9" ht="36" x14ac:dyDescent="0.3">
      <c r="A677" s="31" t="s">
        <v>426</v>
      </c>
      <c r="B677" s="11" t="s">
        <v>11</v>
      </c>
      <c r="C677" s="12" t="s">
        <v>233</v>
      </c>
      <c r="D677" s="12" t="s">
        <v>13</v>
      </c>
      <c r="E677" s="11" t="s">
        <v>427</v>
      </c>
      <c r="F677" s="11"/>
      <c r="G677" s="13">
        <f t="shared" si="494"/>
        <v>29500</v>
      </c>
      <c r="H677" s="13">
        <f t="shared" ref="H677:I677" si="496">H678</f>
        <v>29500</v>
      </c>
      <c r="I677" s="32">
        <f t="shared" si="496"/>
        <v>29500</v>
      </c>
    </row>
    <row r="678" spans="1:9" ht="36" x14ac:dyDescent="0.3">
      <c r="A678" s="33" t="s">
        <v>428</v>
      </c>
      <c r="B678" s="11" t="s">
        <v>11</v>
      </c>
      <c r="C678" s="12" t="s">
        <v>233</v>
      </c>
      <c r="D678" s="12" t="s">
        <v>13</v>
      </c>
      <c r="E678" s="14" t="s">
        <v>429</v>
      </c>
      <c r="F678" s="14"/>
      <c r="G678" s="13">
        <f t="shared" si="494"/>
        <v>29500</v>
      </c>
      <c r="H678" s="13">
        <f t="shared" ref="H678:I678" si="497">H679</f>
        <v>29500</v>
      </c>
      <c r="I678" s="32">
        <f t="shared" si="497"/>
        <v>29500</v>
      </c>
    </row>
    <row r="679" spans="1:9" ht="72" x14ac:dyDescent="0.3">
      <c r="A679" s="33" t="s">
        <v>596</v>
      </c>
      <c r="B679" s="11" t="s">
        <v>11</v>
      </c>
      <c r="C679" s="12" t="s">
        <v>233</v>
      </c>
      <c r="D679" s="12" t="s">
        <v>13</v>
      </c>
      <c r="E679" s="14" t="s">
        <v>597</v>
      </c>
      <c r="F679" s="15"/>
      <c r="G679" s="13">
        <f t="shared" si="494"/>
        <v>29500</v>
      </c>
      <c r="H679" s="13">
        <f t="shared" ref="H679:I679" si="498">H680</f>
        <v>29500</v>
      </c>
      <c r="I679" s="32">
        <f t="shared" si="498"/>
        <v>29500</v>
      </c>
    </row>
    <row r="680" spans="1:9" ht="54" x14ac:dyDescent="0.3">
      <c r="A680" s="33" t="s">
        <v>598</v>
      </c>
      <c r="B680" s="11" t="s">
        <v>11</v>
      </c>
      <c r="C680" s="12" t="s">
        <v>233</v>
      </c>
      <c r="D680" s="12" t="s">
        <v>13</v>
      </c>
      <c r="E680" s="14" t="s">
        <v>599</v>
      </c>
      <c r="F680" s="15"/>
      <c r="G680" s="13">
        <f t="shared" si="494"/>
        <v>29500</v>
      </c>
      <c r="H680" s="13">
        <f t="shared" ref="H680:I680" si="499">H681</f>
        <v>29500</v>
      </c>
      <c r="I680" s="32">
        <f t="shared" si="499"/>
        <v>29500</v>
      </c>
    </row>
    <row r="681" spans="1:9" ht="36" x14ac:dyDescent="0.3">
      <c r="A681" s="33" t="s">
        <v>590</v>
      </c>
      <c r="B681" s="11" t="s">
        <v>11</v>
      </c>
      <c r="C681" s="12" t="s">
        <v>233</v>
      </c>
      <c r="D681" s="12" t="s">
        <v>13</v>
      </c>
      <c r="E681" s="14" t="s">
        <v>599</v>
      </c>
      <c r="F681" s="14" t="s">
        <v>591</v>
      </c>
      <c r="G681" s="13">
        <f t="shared" si="494"/>
        <v>29500</v>
      </c>
      <c r="H681" s="13">
        <f t="shared" ref="H681:I681" si="500">H682</f>
        <v>29500</v>
      </c>
      <c r="I681" s="32">
        <f t="shared" si="500"/>
        <v>29500</v>
      </c>
    </row>
    <row r="682" spans="1:9" ht="36" x14ac:dyDescent="0.3">
      <c r="A682" s="33" t="s">
        <v>600</v>
      </c>
      <c r="B682" s="11" t="s">
        <v>11</v>
      </c>
      <c r="C682" s="12" t="s">
        <v>233</v>
      </c>
      <c r="D682" s="12" t="s">
        <v>13</v>
      </c>
      <c r="E682" s="14" t="s">
        <v>599</v>
      </c>
      <c r="F682" s="14" t="s">
        <v>601</v>
      </c>
      <c r="G682" s="13">
        <v>29500</v>
      </c>
      <c r="H682" s="16">
        <v>29500</v>
      </c>
      <c r="I682" s="32">
        <v>29500</v>
      </c>
    </row>
    <row r="683" spans="1:9" s="1" customFormat="1" ht="17.399999999999999" x14ac:dyDescent="0.3">
      <c r="A683" s="26" t="s">
        <v>602</v>
      </c>
      <c r="B683" s="8" t="s">
        <v>11</v>
      </c>
      <c r="C683" s="9" t="s">
        <v>233</v>
      </c>
      <c r="D683" s="9" t="s">
        <v>143</v>
      </c>
      <c r="E683" s="9"/>
      <c r="F683" s="9"/>
      <c r="G683" s="10">
        <f>G684+G690+G696</f>
        <v>120471.4</v>
      </c>
      <c r="H683" s="10">
        <f t="shared" ref="H683:I683" si="501">H684+H690+H696</f>
        <v>140871.79999999999</v>
      </c>
      <c r="I683" s="30">
        <f t="shared" si="501"/>
        <v>146071.79999999999</v>
      </c>
    </row>
    <row r="684" spans="1:9" ht="36" x14ac:dyDescent="0.3">
      <c r="A684" s="31" t="s">
        <v>426</v>
      </c>
      <c r="B684" s="11" t="s">
        <v>11</v>
      </c>
      <c r="C684" s="12" t="s">
        <v>233</v>
      </c>
      <c r="D684" s="12" t="s">
        <v>143</v>
      </c>
      <c r="E684" s="11" t="s">
        <v>427</v>
      </c>
      <c r="F684" s="11"/>
      <c r="G684" s="13">
        <f>G685</f>
        <v>90411</v>
      </c>
      <c r="H684" s="13">
        <f t="shared" ref="H684:I684" si="502">H685</f>
        <v>97120</v>
      </c>
      <c r="I684" s="32">
        <f t="shared" si="502"/>
        <v>101103</v>
      </c>
    </row>
    <row r="685" spans="1:9" ht="36" x14ac:dyDescent="0.3">
      <c r="A685" s="33" t="s">
        <v>428</v>
      </c>
      <c r="B685" s="11" t="s">
        <v>11</v>
      </c>
      <c r="C685" s="12" t="s">
        <v>233</v>
      </c>
      <c r="D685" s="12" t="s">
        <v>143</v>
      </c>
      <c r="E685" s="14" t="s">
        <v>429</v>
      </c>
      <c r="F685" s="14"/>
      <c r="G685" s="13">
        <f>G686</f>
        <v>90411</v>
      </c>
      <c r="H685" s="13">
        <f t="shared" ref="H685:I685" si="503">H686</f>
        <v>97120</v>
      </c>
      <c r="I685" s="32">
        <f t="shared" si="503"/>
        <v>101103</v>
      </c>
    </row>
    <row r="686" spans="1:9" ht="90" x14ac:dyDescent="0.3">
      <c r="A686" s="33" t="s">
        <v>430</v>
      </c>
      <c r="B686" s="11" t="s">
        <v>11</v>
      </c>
      <c r="C686" s="12" t="s">
        <v>233</v>
      </c>
      <c r="D686" s="12" t="s">
        <v>143</v>
      </c>
      <c r="E686" s="14" t="s">
        <v>431</v>
      </c>
      <c r="F686" s="15"/>
      <c r="G686" s="13">
        <f>G687</f>
        <v>90411</v>
      </c>
      <c r="H686" s="13">
        <f t="shared" ref="H686:I686" si="504">H687</f>
        <v>97120</v>
      </c>
      <c r="I686" s="32">
        <f t="shared" si="504"/>
        <v>101103</v>
      </c>
    </row>
    <row r="687" spans="1:9" ht="54" x14ac:dyDescent="0.3">
      <c r="A687" s="33" t="s">
        <v>603</v>
      </c>
      <c r="B687" s="11" t="s">
        <v>11</v>
      </c>
      <c r="C687" s="12" t="s">
        <v>233</v>
      </c>
      <c r="D687" s="12" t="s">
        <v>143</v>
      </c>
      <c r="E687" s="14" t="s">
        <v>604</v>
      </c>
      <c r="F687" s="15"/>
      <c r="G687" s="13">
        <f>G688</f>
        <v>90411</v>
      </c>
      <c r="H687" s="13">
        <f t="shared" ref="H687:I687" si="505">H688</f>
        <v>97120</v>
      </c>
      <c r="I687" s="32">
        <f t="shared" si="505"/>
        <v>101103</v>
      </c>
    </row>
    <row r="688" spans="1:9" ht="36" x14ac:dyDescent="0.3">
      <c r="A688" s="33" t="s">
        <v>590</v>
      </c>
      <c r="B688" s="11" t="s">
        <v>11</v>
      </c>
      <c r="C688" s="12" t="s">
        <v>233</v>
      </c>
      <c r="D688" s="12" t="s">
        <v>143</v>
      </c>
      <c r="E688" s="14" t="s">
        <v>604</v>
      </c>
      <c r="F688" s="14" t="s">
        <v>591</v>
      </c>
      <c r="G688" s="13">
        <f>G689</f>
        <v>90411</v>
      </c>
      <c r="H688" s="13">
        <f t="shared" ref="H688:I688" si="506">H689</f>
        <v>97120</v>
      </c>
      <c r="I688" s="32">
        <f t="shared" si="506"/>
        <v>101103</v>
      </c>
    </row>
    <row r="689" spans="1:9" ht="36" x14ac:dyDescent="0.3">
      <c r="A689" s="33" t="s">
        <v>592</v>
      </c>
      <c r="B689" s="11" t="s">
        <v>11</v>
      </c>
      <c r="C689" s="12" t="s">
        <v>233</v>
      </c>
      <c r="D689" s="12" t="s">
        <v>143</v>
      </c>
      <c r="E689" s="14" t="s">
        <v>604</v>
      </c>
      <c r="F689" s="14" t="s">
        <v>593</v>
      </c>
      <c r="G689" s="13">
        <v>90411</v>
      </c>
      <c r="H689" s="16">
        <v>97120</v>
      </c>
      <c r="I689" s="32">
        <v>101103</v>
      </c>
    </row>
    <row r="690" spans="1:9" ht="36" x14ac:dyDescent="0.3">
      <c r="A690" s="31" t="s">
        <v>185</v>
      </c>
      <c r="B690" s="11" t="s">
        <v>11</v>
      </c>
      <c r="C690" s="12" t="s">
        <v>233</v>
      </c>
      <c r="D690" s="12" t="s">
        <v>143</v>
      </c>
      <c r="E690" s="11" t="s">
        <v>186</v>
      </c>
      <c r="F690" s="11"/>
      <c r="G690" s="13">
        <f>G691</f>
        <v>321</v>
      </c>
      <c r="H690" s="13">
        <f t="shared" ref="H690:I690" si="507">H691</f>
        <v>2192</v>
      </c>
      <c r="I690" s="32">
        <f t="shared" si="507"/>
        <v>2307</v>
      </c>
    </row>
    <row r="691" spans="1:9" ht="36" x14ac:dyDescent="0.3">
      <c r="A691" s="33" t="s">
        <v>605</v>
      </c>
      <c r="B691" s="11" t="s">
        <v>11</v>
      </c>
      <c r="C691" s="12" t="s">
        <v>233</v>
      </c>
      <c r="D691" s="12" t="s">
        <v>143</v>
      </c>
      <c r="E691" s="14" t="s">
        <v>606</v>
      </c>
      <c r="F691" s="14"/>
      <c r="G691" s="13">
        <f>G692</f>
        <v>321</v>
      </c>
      <c r="H691" s="13">
        <f t="shared" ref="H691:I691" si="508">H692</f>
        <v>2192</v>
      </c>
      <c r="I691" s="32">
        <f t="shared" si="508"/>
        <v>2307</v>
      </c>
    </row>
    <row r="692" spans="1:9" ht="54" x14ac:dyDescent="0.3">
      <c r="A692" s="33" t="s">
        <v>607</v>
      </c>
      <c r="B692" s="11" t="s">
        <v>11</v>
      </c>
      <c r="C692" s="12" t="s">
        <v>233</v>
      </c>
      <c r="D692" s="12" t="s">
        <v>143</v>
      </c>
      <c r="E692" s="14" t="s">
        <v>608</v>
      </c>
      <c r="F692" s="15"/>
      <c r="G692" s="13">
        <f>G693</f>
        <v>321</v>
      </c>
      <c r="H692" s="13">
        <f t="shared" ref="H692:I692" si="509">H693</f>
        <v>2192</v>
      </c>
      <c r="I692" s="32">
        <f t="shared" si="509"/>
        <v>2307</v>
      </c>
    </row>
    <row r="693" spans="1:9" ht="36" x14ac:dyDescent="0.3">
      <c r="A693" s="33" t="s">
        <v>609</v>
      </c>
      <c r="B693" s="11" t="s">
        <v>11</v>
      </c>
      <c r="C693" s="12" t="s">
        <v>233</v>
      </c>
      <c r="D693" s="12" t="s">
        <v>143</v>
      </c>
      <c r="E693" s="14" t="s">
        <v>610</v>
      </c>
      <c r="F693" s="15"/>
      <c r="G693" s="13">
        <f>G694</f>
        <v>321</v>
      </c>
      <c r="H693" s="13">
        <f t="shared" ref="H693:I693" si="510">H694</f>
        <v>2192</v>
      </c>
      <c r="I693" s="32">
        <f t="shared" si="510"/>
        <v>2307</v>
      </c>
    </row>
    <row r="694" spans="1:9" ht="36" x14ac:dyDescent="0.3">
      <c r="A694" s="33" t="s">
        <v>590</v>
      </c>
      <c r="B694" s="11" t="s">
        <v>11</v>
      </c>
      <c r="C694" s="12" t="s">
        <v>233</v>
      </c>
      <c r="D694" s="12" t="s">
        <v>143</v>
      </c>
      <c r="E694" s="14" t="s">
        <v>610</v>
      </c>
      <c r="F694" s="14" t="s">
        <v>591</v>
      </c>
      <c r="G694" s="13">
        <f>G695</f>
        <v>321</v>
      </c>
      <c r="H694" s="13">
        <f t="shared" ref="H694:I694" si="511">H695</f>
        <v>2192</v>
      </c>
      <c r="I694" s="32">
        <f t="shared" si="511"/>
        <v>2307</v>
      </c>
    </row>
    <row r="695" spans="1:9" ht="36" x14ac:dyDescent="0.3">
      <c r="A695" s="33" t="s">
        <v>592</v>
      </c>
      <c r="B695" s="11" t="s">
        <v>11</v>
      </c>
      <c r="C695" s="12" t="s">
        <v>233</v>
      </c>
      <c r="D695" s="12" t="s">
        <v>143</v>
      </c>
      <c r="E695" s="14" t="s">
        <v>610</v>
      </c>
      <c r="F695" s="14" t="s">
        <v>593</v>
      </c>
      <c r="G695" s="13">
        <v>321</v>
      </c>
      <c r="H695" s="16">
        <v>2192</v>
      </c>
      <c r="I695" s="32">
        <v>2307</v>
      </c>
    </row>
    <row r="696" spans="1:9" x14ac:dyDescent="0.3">
      <c r="A696" s="31" t="s">
        <v>244</v>
      </c>
      <c r="B696" s="11" t="s">
        <v>11</v>
      </c>
      <c r="C696" s="12" t="s">
        <v>233</v>
      </c>
      <c r="D696" s="12" t="s">
        <v>143</v>
      </c>
      <c r="E696" s="11" t="s">
        <v>245</v>
      </c>
      <c r="F696" s="11"/>
      <c r="G696" s="13">
        <f>G697+G702+G707+G712</f>
        <v>29739.4</v>
      </c>
      <c r="H696" s="13">
        <f t="shared" ref="H696:I696" si="512">H697+H702+H707+H712</f>
        <v>41559.800000000003</v>
      </c>
      <c r="I696" s="32">
        <f t="shared" si="512"/>
        <v>42661.8</v>
      </c>
    </row>
    <row r="697" spans="1:9" ht="36" x14ac:dyDescent="0.3">
      <c r="A697" s="33" t="s">
        <v>611</v>
      </c>
      <c r="B697" s="11" t="s">
        <v>11</v>
      </c>
      <c r="C697" s="12" t="s">
        <v>233</v>
      </c>
      <c r="D697" s="12" t="s">
        <v>143</v>
      </c>
      <c r="E697" s="14" t="s">
        <v>612</v>
      </c>
      <c r="F697" s="14"/>
      <c r="G697" s="13">
        <f>G698</f>
        <v>21827.200000000001</v>
      </c>
      <c r="H697" s="13">
        <f t="shared" ref="H697:I697" si="513">H698</f>
        <v>21827.200000000001</v>
      </c>
      <c r="I697" s="32">
        <f t="shared" si="513"/>
        <v>21827.200000000001</v>
      </c>
    </row>
    <row r="698" spans="1:9" ht="108" x14ac:dyDescent="0.3">
      <c r="A698" s="33" t="s">
        <v>613</v>
      </c>
      <c r="B698" s="11" t="s">
        <v>11</v>
      </c>
      <c r="C698" s="12" t="s">
        <v>233</v>
      </c>
      <c r="D698" s="12" t="s">
        <v>143</v>
      </c>
      <c r="E698" s="14" t="s">
        <v>614</v>
      </c>
      <c r="F698" s="15"/>
      <c r="G698" s="13">
        <f>G699</f>
        <v>21827.200000000001</v>
      </c>
      <c r="H698" s="13">
        <f t="shared" ref="H698:I698" si="514">H699</f>
        <v>21827.200000000001</v>
      </c>
      <c r="I698" s="32">
        <f t="shared" si="514"/>
        <v>21827.200000000001</v>
      </c>
    </row>
    <row r="699" spans="1:9" ht="36" x14ac:dyDescent="0.3">
      <c r="A699" s="33" t="s">
        <v>615</v>
      </c>
      <c r="B699" s="11" t="s">
        <v>11</v>
      </c>
      <c r="C699" s="12" t="s">
        <v>233</v>
      </c>
      <c r="D699" s="12" t="s">
        <v>143</v>
      </c>
      <c r="E699" s="14" t="s">
        <v>616</v>
      </c>
      <c r="F699" s="15"/>
      <c r="G699" s="13">
        <f>G700</f>
        <v>21827.200000000001</v>
      </c>
      <c r="H699" s="13">
        <f t="shared" ref="H699:I699" si="515">H700</f>
        <v>21827.200000000001</v>
      </c>
      <c r="I699" s="32">
        <f t="shared" si="515"/>
        <v>21827.200000000001</v>
      </c>
    </row>
    <row r="700" spans="1:9" ht="36" x14ac:dyDescent="0.3">
      <c r="A700" s="33" t="s">
        <v>590</v>
      </c>
      <c r="B700" s="11" t="s">
        <v>11</v>
      </c>
      <c r="C700" s="12" t="s">
        <v>233</v>
      </c>
      <c r="D700" s="12" t="s">
        <v>143</v>
      </c>
      <c r="E700" s="14" t="s">
        <v>616</v>
      </c>
      <c r="F700" s="14" t="s">
        <v>591</v>
      </c>
      <c r="G700" s="13">
        <f>G701</f>
        <v>21827.200000000001</v>
      </c>
      <c r="H700" s="13">
        <f t="shared" ref="H700:I700" si="516">H701</f>
        <v>21827.200000000001</v>
      </c>
      <c r="I700" s="32">
        <f t="shared" si="516"/>
        <v>21827.200000000001</v>
      </c>
    </row>
    <row r="701" spans="1:9" ht="36" x14ac:dyDescent="0.3">
      <c r="A701" s="33" t="s">
        <v>592</v>
      </c>
      <c r="B701" s="11" t="s">
        <v>11</v>
      </c>
      <c r="C701" s="12" t="s">
        <v>233</v>
      </c>
      <c r="D701" s="12" t="s">
        <v>143</v>
      </c>
      <c r="E701" s="14" t="s">
        <v>616</v>
      </c>
      <c r="F701" s="14" t="s">
        <v>593</v>
      </c>
      <c r="G701" s="13">
        <v>21827.200000000001</v>
      </c>
      <c r="H701" s="16">
        <v>21827.200000000001</v>
      </c>
      <c r="I701" s="32">
        <v>21827.200000000001</v>
      </c>
    </row>
    <row r="702" spans="1:9" x14ac:dyDescent="0.3">
      <c r="A702" s="33" t="s">
        <v>617</v>
      </c>
      <c r="B702" s="11" t="s">
        <v>11</v>
      </c>
      <c r="C702" s="12" t="s">
        <v>233</v>
      </c>
      <c r="D702" s="12" t="s">
        <v>143</v>
      </c>
      <c r="E702" s="14" t="s">
        <v>618</v>
      </c>
      <c r="F702" s="14"/>
      <c r="G702" s="13">
        <f>G703</f>
        <v>266.60000000000002</v>
      </c>
      <c r="H702" s="13">
        <f t="shared" ref="H702:I702" si="517">H703</f>
        <v>266.60000000000002</v>
      </c>
      <c r="I702" s="32">
        <f t="shared" si="517"/>
        <v>266.60000000000002</v>
      </c>
    </row>
    <row r="703" spans="1:9" ht="72" x14ac:dyDescent="0.3">
      <c r="A703" s="33" t="s">
        <v>619</v>
      </c>
      <c r="B703" s="11" t="s">
        <v>11</v>
      </c>
      <c r="C703" s="12" t="s">
        <v>233</v>
      </c>
      <c r="D703" s="12" t="s">
        <v>143</v>
      </c>
      <c r="E703" s="14" t="s">
        <v>620</v>
      </c>
      <c r="F703" s="15"/>
      <c r="G703" s="13">
        <f>G704</f>
        <v>266.60000000000002</v>
      </c>
      <c r="H703" s="13">
        <f t="shared" ref="H703:I703" si="518">H704</f>
        <v>266.60000000000002</v>
      </c>
      <c r="I703" s="32">
        <f t="shared" si="518"/>
        <v>266.60000000000002</v>
      </c>
    </row>
    <row r="704" spans="1:9" ht="36" x14ac:dyDescent="0.3">
      <c r="A704" s="33" t="s">
        <v>621</v>
      </c>
      <c r="B704" s="11" t="s">
        <v>11</v>
      </c>
      <c r="C704" s="12" t="s">
        <v>233</v>
      </c>
      <c r="D704" s="12" t="s">
        <v>143</v>
      </c>
      <c r="E704" s="14" t="s">
        <v>622</v>
      </c>
      <c r="F704" s="15"/>
      <c r="G704" s="13">
        <f>G705</f>
        <v>266.60000000000002</v>
      </c>
      <c r="H704" s="13">
        <f t="shared" ref="H704:I704" si="519">H705</f>
        <v>266.60000000000002</v>
      </c>
      <c r="I704" s="32">
        <f t="shared" si="519"/>
        <v>266.60000000000002</v>
      </c>
    </row>
    <row r="705" spans="1:9" ht="36" x14ac:dyDescent="0.3">
      <c r="A705" s="33" t="s">
        <v>590</v>
      </c>
      <c r="B705" s="11" t="s">
        <v>11</v>
      </c>
      <c r="C705" s="12" t="s">
        <v>233</v>
      </c>
      <c r="D705" s="12" t="s">
        <v>143</v>
      </c>
      <c r="E705" s="14" t="s">
        <v>622</v>
      </c>
      <c r="F705" s="14" t="s">
        <v>591</v>
      </c>
      <c r="G705" s="13">
        <f>G706</f>
        <v>266.60000000000002</v>
      </c>
      <c r="H705" s="13">
        <f t="shared" ref="H705:I705" si="520">H706</f>
        <v>266.60000000000002</v>
      </c>
      <c r="I705" s="32">
        <f t="shared" si="520"/>
        <v>266.60000000000002</v>
      </c>
    </row>
    <row r="706" spans="1:9" ht="36" x14ac:dyDescent="0.3">
      <c r="A706" s="33" t="s">
        <v>592</v>
      </c>
      <c r="B706" s="11" t="s">
        <v>11</v>
      </c>
      <c r="C706" s="12" t="s">
        <v>233</v>
      </c>
      <c r="D706" s="12" t="s">
        <v>143</v>
      </c>
      <c r="E706" s="14" t="s">
        <v>622</v>
      </c>
      <c r="F706" s="14" t="s">
        <v>593</v>
      </c>
      <c r="G706" s="13">
        <v>266.60000000000002</v>
      </c>
      <c r="H706" s="16">
        <v>266.60000000000002</v>
      </c>
      <c r="I706" s="32">
        <v>266.60000000000002</v>
      </c>
    </row>
    <row r="707" spans="1:9" ht="54" x14ac:dyDescent="0.3">
      <c r="A707" s="33" t="s">
        <v>623</v>
      </c>
      <c r="B707" s="11" t="s">
        <v>11</v>
      </c>
      <c r="C707" s="12" t="s">
        <v>233</v>
      </c>
      <c r="D707" s="12" t="s">
        <v>143</v>
      </c>
      <c r="E707" s="14" t="s">
        <v>624</v>
      </c>
      <c r="F707" s="14"/>
      <c r="G707" s="13">
        <f>G708</f>
        <v>5441.6</v>
      </c>
      <c r="H707" s="13">
        <f t="shared" ref="H707:I707" si="521">H708</f>
        <v>19466</v>
      </c>
      <c r="I707" s="32">
        <f t="shared" si="521"/>
        <v>19466</v>
      </c>
    </row>
    <row r="708" spans="1:9" ht="90" x14ac:dyDescent="0.3">
      <c r="A708" s="33" t="s">
        <v>625</v>
      </c>
      <c r="B708" s="11" t="s">
        <v>11</v>
      </c>
      <c r="C708" s="12" t="s">
        <v>233</v>
      </c>
      <c r="D708" s="12" t="s">
        <v>143</v>
      </c>
      <c r="E708" s="14" t="s">
        <v>626</v>
      </c>
      <c r="F708" s="15"/>
      <c r="G708" s="13">
        <f>G709</f>
        <v>5441.6</v>
      </c>
      <c r="H708" s="13">
        <f t="shared" ref="H708:I708" si="522">H709</f>
        <v>19466</v>
      </c>
      <c r="I708" s="32">
        <f t="shared" si="522"/>
        <v>19466</v>
      </c>
    </row>
    <row r="709" spans="1:9" ht="36" x14ac:dyDescent="0.3">
      <c r="A709" s="33" t="s">
        <v>627</v>
      </c>
      <c r="B709" s="11" t="s">
        <v>11</v>
      </c>
      <c r="C709" s="12" t="s">
        <v>233</v>
      </c>
      <c r="D709" s="12" t="s">
        <v>143</v>
      </c>
      <c r="E709" s="14" t="s">
        <v>628</v>
      </c>
      <c r="F709" s="15"/>
      <c r="G709" s="13">
        <f>G710</f>
        <v>5441.6</v>
      </c>
      <c r="H709" s="13">
        <f t="shared" ref="H709:I709" si="523">H710</f>
        <v>19466</v>
      </c>
      <c r="I709" s="32">
        <f t="shared" si="523"/>
        <v>19466</v>
      </c>
    </row>
    <row r="710" spans="1:9" ht="36" x14ac:dyDescent="0.3">
      <c r="A710" s="33" t="s">
        <v>590</v>
      </c>
      <c r="B710" s="11" t="s">
        <v>11</v>
      </c>
      <c r="C710" s="12" t="s">
        <v>233</v>
      </c>
      <c r="D710" s="12" t="s">
        <v>143</v>
      </c>
      <c r="E710" s="14" t="s">
        <v>628</v>
      </c>
      <c r="F710" s="14" t="s">
        <v>591</v>
      </c>
      <c r="G710" s="13">
        <f>G711</f>
        <v>5441.6</v>
      </c>
      <c r="H710" s="13">
        <f t="shared" ref="H710:I710" si="524">H711</f>
        <v>19466</v>
      </c>
      <c r="I710" s="32">
        <f t="shared" si="524"/>
        <v>19466</v>
      </c>
    </row>
    <row r="711" spans="1:9" ht="36" x14ac:dyDescent="0.3">
      <c r="A711" s="33" t="s">
        <v>592</v>
      </c>
      <c r="B711" s="11" t="s">
        <v>11</v>
      </c>
      <c r="C711" s="12" t="s">
        <v>233</v>
      </c>
      <c r="D711" s="12" t="s">
        <v>143</v>
      </c>
      <c r="E711" s="14" t="s">
        <v>628</v>
      </c>
      <c r="F711" s="14" t="s">
        <v>593</v>
      </c>
      <c r="G711" s="13">
        <v>5441.6</v>
      </c>
      <c r="H711" s="16">
        <v>19466</v>
      </c>
      <c r="I711" s="32">
        <v>19466</v>
      </c>
    </row>
    <row r="712" spans="1:9" ht="72" x14ac:dyDescent="0.3">
      <c r="A712" s="33" t="s">
        <v>629</v>
      </c>
      <c r="B712" s="11" t="s">
        <v>11</v>
      </c>
      <c r="C712" s="12" t="s">
        <v>233</v>
      </c>
      <c r="D712" s="12" t="s">
        <v>143</v>
      </c>
      <c r="E712" s="14" t="s">
        <v>630</v>
      </c>
      <c r="F712" s="14"/>
      <c r="G712" s="13">
        <f>G713</f>
        <v>2204</v>
      </c>
      <c r="H712" s="13">
        <f t="shared" ref="H712:I712" si="525">H713</f>
        <v>0</v>
      </c>
      <c r="I712" s="32">
        <f t="shared" si="525"/>
        <v>1102</v>
      </c>
    </row>
    <row r="713" spans="1:9" ht="144" x14ac:dyDescent="0.3">
      <c r="A713" s="33" t="s">
        <v>631</v>
      </c>
      <c r="B713" s="11" t="s">
        <v>11</v>
      </c>
      <c r="C713" s="12" t="s">
        <v>233</v>
      </c>
      <c r="D713" s="12" t="s">
        <v>143</v>
      </c>
      <c r="E713" s="14" t="s">
        <v>632</v>
      </c>
      <c r="F713" s="15"/>
      <c r="G713" s="13">
        <f>G714+G717</f>
        <v>2204</v>
      </c>
      <c r="H713" s="13">
        <f t="shared" ref="H713:I713" si="526">H714</f>
        <v>0</v>
      </c>
      <c r="I713" s="32">
        <f t="shared" si="526"/>
        <v>1102</v>
      </c>
    </row>
    <row r="714" spans="1:9" ht="72" x14ac:dyDescent="0.3">
      <c r="A714" s="33" t="s">
        <v>633</v>
      </c>
      <c r="B714" s="11" t="s">
        <v>11</v>
      </c>
      <c r="C714" s="12" t="s">
        <v>233</v>
      </c>
      <c r="D714" s="12" t="s">
        <v>143</v>
      </c>
      <c r="E714" s="14" t="s">
        <v>634</v>
      </c>
      <c r="F714" s="15"/>
      <c r="G714" s="13">
        <f>G715</f>
        <v>1102</v>
      </c>
      <c r="H714" s="13">
        <f t="shared" ref="H714:I714" si="527">H715</f>
        <v>0</v>
      </c>
      <c r="I714" s="32">
        <f t="shared" si="527"/>
        <v>1102</v>
      </c>
    </row>
    <row r="715" spans="1:9" ht="36" x14ac:dyDescent="0.3">
      <c r="A715" s="33" t="s">
        <v>590</v>
      </c>
      <c r="B715" s="11" t="s">
        <v>11</v>
      </c>
      <c r="C715" s="12" t="s">
        <v>233</v>
      </c>
      <c r="D715" s="12" t="s">
        <v>143</v>
      </c>
      <c r="E715" s="14" t="s">
        <v>634</v>
      </c>
      <c r="F715" s="14" t="s">
        <v>591</v>
      </c>
      <c r="G715" s="13">
        <f>G716</f>
        <v>1102</v>
      </c>
      <c r="H715" s="13">
        <f t="shared" ref="H715:I715" si="528">H716</f>
        <v>0</v>
      </c>
      <c r="I715" s="32">
        <f t="shared" si="528"/>
        <v>1102</v>
      </c>
    </row>
    <row r="716" spans="1:9" ht="36" x14ac:dyDescent="0.3">
      <c r="A716" s="33" t="s">
        <v>592</v>
      </c>
      <c r="B716" s="11" t="s">
        <v>11</v>
      </c>
      <c r="C716" s="12" t="s">
        <v>233</v>
      </c>
      <c r="D716" s="12" t="s">
        <v>143</v>
      </c>
      <c r="E716" s="14" t="s">
        <v>634</v>
      </c>
      <c r="F716" s="14" t="s">
        <v>593</v>
      </c>
      <c r="G716" s="13">
        <v>1102</v>
      </c>
      <c r="H716" s="16">
        <v>0</v>
      </c>
      <c r="I716" s="32">
        <v>1102</v>
      </c>
    </row>
    <row r="717" spans="1:9" ht="90" x14ac:dyDescent="0.3">
      <c r="A717" s="33" t="s">
        <v>635</v>
      </c>
      <c r="B717" s="11" t="s">
        <v>11</v>
      </c>
      <c r="C717" s="12" t="s">
        <v>233</v>
      </c>
      <c r="D717" s="12" t="s">
        <v>143</v>
      </c>
      <c r="E717" s="14" t="s">
        <v>636</v>
      </c>
      <c r="F717" s="15"/>
      <c r="G717" s="13">
        <f>G718</f>
        <v>1102</v>
      </c>
      <c r="H717" s="13">
        <f t="shared" ref="H717:I717" si="529">H718</f>
        <v>0</v>
      </c>
      <c r="I717" s="32">
        <f t="shared" si="529"/>
        <v>0</v>
      </c>
    </row>
    <row r="718" spans="1:9" ht="36" x14ac:dyDescent="0.3">
      <c r="A718" s="33" t="s">
        <v>590</v>
      </c>
      <c r="B718" s="11" t="s">
        <v>11</v>
      </c>
      <c r="C718" s="12" t="s">
        <v>233</v>
      </c>
      <c r="D718" s="12" t="s">
        <v>143</v>
      </c>
      <c r="E718" s="14" t="s">
        <v>636</v>
      </c>
      <c r="F718" s="14" t="s">
        <v>591</v>
      </c>
      <c r="G718" s="13">
        <f>G719</f>
        <v>1102</v>
      </c>
      <c r="H718" s="13">
        <f t="shared" ref="H718:I718" si="530">H719</f>
        <v>0</v>
      </c>
      <c r="I718" s="32">
        <f t="shared" si="530"/>
        <v>0</v>
      </c>
    </row>
    <row r="719" spans="1:9" ht="36" x14ac:dyDescent="0.3">
      <c r="A719" s="33" t="s">
        <v>592</v>
      </c>
      <c r="B719" s="11" t="s">
        <v>11</v>
      </c>
      <c r="C719" s="12" t="s">
        <v>233</v>
      </c>
      <c r="D719" s="12" t="s">
        <v>143</v>
      </c>
      <c r="E719" s="14" t="s">
        <v>636</v>
      </c>
      <c r="F719" s="14" t="s">
        <v>593</v>
      </c>
      <c r="G719" s="13">
        <v>1102</v>
      </c>
      <c r="H719" s="16">
        <v>0</v>
      </c>
      <c r="I719" s="32">
        <v>0</v>
      </c>
    </row>
    <row r="720" spans="1:9" s="1" customFormat="1" ht="17.399999999999999" x14ac:dyDescent="0.3">
      <c r="A720" s="26" t="s">
        <v>637</v>
      </c>
      <c r="B720" s="8" t="s">
        <v>11</v>
      </c>
      <c r="C720" s="9" t="s">
        <v>233</v>
      </c>
      <c r="D720" s="9" t="s">
        <v>29</v>
      </c>
      <c r="E720" s="9"/>
      <c r="F720" s="9"/>
      <c r="G720" s="10">
        <f t="shared" ref="G720:G725" si="531">G721</f>
        <v>81304</v>
      </c>
      <c r="H720" s="10">
        <f t="shared" ref="H720:I720" si="532">H721</f>
        <v>40652</v>
      </c>
      <c r="I720" s="30">
        <f t="shared" si="532"/>
        <v>35870</v>
      </c>
    </row>
    <row r="721" spans="1:9" x14ac:dyDescent="0.3">
      <c r="A721" s="31" t="s">
        <v>244</v>
      </c>
      <c r="B721" s="11" t="s">
        <v>11</v>
      </c>
      <c r="C721" s="12" t="s">
        <v>233</v>
      </c>
      <c r="D721" s="12" t="s">
        <v>29</v>
      </c>
      <c r="E721" s="11" t="s">
        <v>245</v>
      </c>
      <c r="F721" s="11"/>
      <c r="G721" s="13">
        <f t="shared" si="531"/>
        <v>81304</v>
      </c>
      <c r="H721" s="13">
        <f t="shared" ref="H721:I721" si="533">H722</f>
        <v>40652</v>
      </c>
      <c r="I721" s="32">
        <f t="shared" si="533"/>
        <v>35870</v>
      </c>
    </row>
    <row r="722" spans="1:9" ht="72" x14ac:dyDescent="0.3">
      <c r="A722" s="33" t="s">
        <v>638</v>
      </c>
      <c r="B722" s="11" t="s">
        <v>11</v>
      </c>
      <c r="C722" s="12" t="s">
        <v>233</v>
      </c>
      <c r="D722" s="12" t="s">
        <v>29</v>
      </c>
      <c r="E722" s="14" t="s">
        <v>639</v>
      </c>
      <c r="F722" s="14"/>
      <c r="G722" s="13">
        <f t="shared" si="531"/>
        <v>81304</v>
      </c>
      <c r="H722" s="13">
        <f t="shared" ref="H722:I722" si="534">H723</f>
        <v>40652</v>
      </c>
      <c r="I722" s="32">
        <f t="shared" si="534"/>
        <v>35870</v>
      </c>
    </row>
    <row r="723" spans="1:9" ht="108" x14ac:dyDescent="0.3">
      <c r="A723" s="33" t="s">
        <v>640</v>
      </c>
      <c r="B723" s="11" t="s">
        <v>11</v>
      </c>
      <c r="C723" s="12" t="s">
        <v>233</v>
      </c>
      <c r="D723" s="12" t="s">
        <v>29</v>
      </c>
      <c r="E723" s="14" t="s">
        <v>641</v>
      </c>
      <c r="F723" s="15"/>
      <c r="G723" s="13">
        <f t="shared" si="531"/>
        <v>81304</v>
      </c>
      <c r="H723" s="13">
        <f t="shared" ref="H723:I723" si="535">H724</f>
        <v>40652</v>
      </c>
      <c r="I723" s="32">
        <f t="shared" si="535"/>
        <v>35870</v>
      </c>
    </row>
    <row r="724" spans="1:9" ht="108" x14ac:dyDescent="0.3">
      <c r="A724" s="33" t="s">
        <v>642</v>
      </c>
      <c r="B724" s="11" t="s">
        <v>11</v>
      </c>
      <c r="C724" s="12" t="s">
        <v>233</v>
      </c>
      <c r="D724" s="12" t="s">
        <v>29</v>
      </c>
      <c r="E724" s="14" t="s">
        <v>643</v>
      </c>
      <c r="F724" s="15"/>
      <c r="G724" s="13">
        <f t="shared" si="531"/>
        <v>81304</v>
      </c>
      <c r="H724" s="13">
        <f t="shared" ref="H724:I724" si="536">H725</f>
        <v>40652</v>
      </c>
      <c r="I724" s="32">
        <f t="shared" si="536"/>
        <v>35870</v>
      </c>
    </row>
    <row r="725" spans="1:9" ht="54" x14ac:dyDescent="0.3">
      <c r="A725" s="33" t="s">
        <v>318</v>
      </c>
      <c r="B725" s="11" t="s">
        <v>11</v>
      </c>
      <c r="C725" s="12" t="s">
        <v>233</v>
      </c>
      <c r="D725" s="12" t="s">
        <v>29</v>
      </c>
      <c r="E725" s="14" t="s">
        <v>643</v>
      </c>
      <c r="F725" s="14" t="s">
        <v>319</v>
      </c>
      <c r="G725" s="13">
        <f t="shared" si="531"/>
        <v>81304</v>
      </c>
      <c r="H725" s="13">
        <f t="shared" ref="H725:I725" si="537">H726</f>
        <v>40652</v>
      </c>
      <c r="I725" s="32">
        <f t="shared" si="537"/>
        <v>35870</v>
      </c>
    </row>
    <row r="726" spans="1:9" x14ac:dyDescent="0.3">
      <c r="A726" s="33" t="s">
        <v>320</v>
      </c>
      <c r="B726" s="11" t="s">
        <v>11</v>
      </c>
      <c r="C726" s="12" t="s">
        <v>233</v>
      </c>
      <c r="D726" s="12" t="s">
        <v>29</v>
      </c>
      <c r="E726" s="14" t="s">
        <v>643</v>
      </c>
      <c r="F726" s="14" t="s">
        <v>321</v>
      </c>
      <c r="G726" s="13">
        <v>81304</v>
      </c>
      <c r="H726" s="16">
        <v>40652</v>
      </c>
      <c r="I726" s="32">
        <v>35870</v>
      </c>
    </row>
    <row r="727" spans="1:9" s="1" customFormat="1" ht="17.399999999999999" x14ac:dyDescent="0.3">
      <c r="A727" s="26" t="s">
        <v>644</v>
      </c>
      <c r="B727" s="8" t="s">
        <v>11</v>
      </c>
      <c r="C727" s="9" t="s">
        <v>65</v>
      </c>
      <c r="D727" s="9"/>
      <c r="E727" s="9"/>
      <c r="F727" s="9"/>
      <c r="G727" s="10">
        <f>G728+G746</f>
        <v>316160.59999999998</v>
      </c>
      <c r="H727" s="10">
        <f t="shared" ref="H727:I727" si="538">H728+H746</f>
        <v>315160.59999999998</v>
      </c>
      <c r="I727" s="30">
        <f t="shared" si="538"/>
        <v>298160.59999999998</v>
      </c>
    </row>
    <row r="728" spans="1:9" s="1" customFormat="1" ht="17.399999999999999" x14ac:dyDescent="0.3">
      <c r="A728" s="26" t="s">
        <v>645</v>
      </c>
      <c r="B728" s="8" t="s">
        <v>11</v>
      </c>
      <c r="C728" s="9" t="s">
        <v>65</v>
      </c>
      <c r="D728" s="9" t="s">
        <v>13</v>
      </c>
      <c r="E728" s="9"/>
      <c r="F728" s="9"/>
      <c r="G728" s="10">
        <f>G729</f>
        <v>158012.9</v>
      </c>
      <c r="H728" s="10">
        <f t="shared" ref="H728:I728" si="539">H729</f>
        <v>158012.9</v>
      </c>
      <c r="I728" s="30">
        <f t="shared" si="539"/>
        <v>158012.9</v>
      </c>
    </row>
    <row r="729" spans="1:9" x14ac:dyDescent="0.3">
      <c r="A729" s="31" t="s">
        <v>646</v>
      </c>
      <c r="B729" s="11" t="s">
        <v>11</v>
      </c>
      <c r="C729" s="12" t="s">
        <v>65</v>
      </c>
      <c r="D729" s="12" t="s">
        <v>13</v>
      </c>
      <c r="E729" s="11" t="s">
        <v>647</v>
      </c>
      <c r="F729" s="11"/>
      <c r="G729" s="13">
        <f>G730</f>
        <v>158012.9</v>
      </c>
      <c r="H729" s="13">
        <f t="shared" ref="H729:I729" si="540">H730</f>
        <v>158012.9</v>
      </c>
      <c r="I729" s="32">
        <f t="shared" si="540"/>
        <v>158012.9</v>
      </c>
    </row>
    <row r="730" spans="1:9" ht="36" x14ac:dyDescent="0.3">
      <c r="A730" s="33" t="s">
        <v>648</v>
      </c>
      <c r="B730" s="11" t="s">
        <v>11</v>
      </c>
      <c r="C730" s="12" t="s">
        <v>65</v>
      </c>
      <c r="D730" s="12" t="s">
        <v>13</v>
      </c>
      <c r="E730" s="14" t="s">
        <v>649</v>
      </c>
      <c r="F730" s="14"/>
      <c r="G730" s="13">
        <f>G731</f>
        <v>158012.9</v>
      </c>
      <c r="H730" s="13">
        <f t="shared" ref="H730:I730" si="541">H731</f>
        <v>158012.9</v>
      </c>
      <c r="I730" s="32">
        <f t="shared" si="541"/>
        <v>158012.9</v>
      </c>
    </row>
    <row r="731" spans="1:9" ht="72" x14ac:dyDescent="0.3">
      <c r="A731" s="33" t="s">
        <v>650</v>
      </c>
      <c r="B731" s="11" t="s">
        <v>11</v>
      </c>
      <c r="C731" s="12" t="s">
        <v>65</v>
      </c>
      <c r="D731" s="12" t="s">
        <v>13</v>
      </c>
      <c r="E731" s="14" t="s">
        <v>651</v>
      </c>
      <c r="F731" s="15"/>
      <c r="G731" s="13">
        <f>G732+G738</f>
        <v>158012.9</v>
      </c>
      <c r="H731" s="13">
        <f t="shared" ref="H731:I731" si="542">H732+H738</f>
        <v>158012.9</v>
      </c>
      <c r="I731" s="32">
        <f t="shared" si="542"/>
        <v>158012.9</v>
      </c>
    </row>
    <row r="732" spans="1:9" ht="54" x14ac:dyDescent="0.3">
      <c r="A732" s="33" t="s">
        <v>652</v>
      </c>
      <c r="B732" s="11" t="s">
        <v>11</v>
      </c>
      <c r="C732" s="12" t="s">
        <v>65</v>
      </c>
      <c r="D732" s="12" t="s">
        <v>13</v>
      </c>
      <c r="E732" s="14" t="s">
        <v>653</v>
      </c>
      <c r="F732" s="15"/>
      <c r="G732" s="13">
        <f>G733+G735</f>
        <v>12230</v>
      </c>
      <c r="H732" s="13">
        <f t="shared" ref="H732:I732" si="543">H733+H735</f>
        <v>12230</v>
      </c>
      <c r="I732" s="32">
        <f t="shared" si="543"/>
        <v>12230</v>
      </c>
    </row>
    <row r="733" spans="1:9" ht="54" x14ac:dyDescent="0.3">
      <c r="A733" s="33" t="s">
        <v>128</v>
      </c>
      <c r="B733" s="11" t="s">
        <v>11</v>
      </c>
      <c r="C733" s="12" t="s">
        <v>65</v>
      </c>
      <c r="D733" s="12" t="s">
        <v>13</v>
      </c>
      <c r="E733" s="14" t="s">
        <v>653</v>
      </c>
      <c r="F733" s="14">
        <v>200</v>
      </c>
      <c r="G733" s="13">
        <f>G734</f>
        <v>1510</v>
      </c>
      <c r="H733" s="13">
        <f t="shared" ref="H733:I733" si="544">H734</f>
        <v>1510</v>
      </c>
      <c r="I733" s="32">
        <f t="shared" si="544"/>
        <v>1510</v>
      </c>
    </row>
    <row r="734" spans="1:9" x14ac:dyDescent="0.3">
      <c r="A734" s="33" t="s">
        <v>130</v>
      </c>
      <c r="B734" s="11" t="s">
        <v>11</v>
      </c>
      <c r="C734" s="12" t="s">
        <v>65</v>
      </c>
      <c r="D734" s="12" t="s">
        <v>13</v>
      </c>
      <c r="E734" s="14" t="s">
        <v>653</v>
      </c>
      <c r="F734" s="14">
        <v>240</v>
      </c>
      <c r="G734" s="13">
        <v>1510</v>
      </c>
      <c r="H734" s="16">
        <v>1510</v>
      </c>
      <c r="I734" s="32">
        <v>1510</v>
      </c>
    </row>
    <row r="735" spans="1:9" ht="54" x14ac:dyDescent="0.3">
      <c r="A735" s="33" t="s">
        <v>128</v>
      </c>
      <c r="B735" s="11" t="s">
        <v>11</v>
      </c>
      <c r="C735" s="12" t="s">
        <v>65</v>
      </c>
      <c r="D735" s="12" t="s">
        <v>13</v>
      </c>
      <c r="E735" s="14" t="s">
        <v>653</v>
      </c>
      <c r="F735" s="14" t="s">
        <v>129</v>
      </c>
      <c r="G735" s="13">
        <f>G736+G737</f>
        <v>10720</v>
      </c>
      <c r="H735" s="13">
        <f t="shared" ref="H735:I735" si="545">H736+H737</f>
        <v>10720</v>
      </c>
      <c r="I735" s="32">
        <f t="shared" si="545"/>
        <v>10720</v>
      </c>
    </row>
    <row r="736" spans="1:9" x14ac:dyDescent="0.3">
      <c r="A736" s="33" t="s">
        <v>130</v>
      </c>
      <c r="B736" s="11" t="s">
        <v>11</v>
      </c>
      <c r="C736" s="12" t="s">
        <v>65</v>
      </c>
      <c r="D736" s="12" t="s">
        <v>13</v>
      </c>
      <c r="E736" s="14" t="s">
        <v>653</v>
      </c>
      <c r="F736" s="14" t="s">
        <v>131</v>
      </c>
      <c r="G736" s="13">
        <v>9690</v>
      </c>
      <c r="H736" s="16">
        <v>9690</v>
      </c>
      <c r="I736" s="32">
        <v>9690</v>
      </c>
    </row>
    <row r="737" spans="1:9" x14ac:dyDescent="0.3">
      <c r="A737" s="33" t="s">
        <v>401</v>
      </c>
      <c r="B737" s="11" t="s">
        <v>11</v>
      </c>
      <c r="C737" s="12" t="s">
        <v>65</v>
      </c>
      <c r="D737" s="12" t="s">
        <v>13</v>
      </c>
      <c r="E737" s="14" t="s">
        <v>653</v>
      </c>
      <c r="F737" s="14" t="s">
        <v>402</v>
      </c>
      <c r="G737" s="13">
        <v>1030</v>
      </c>
      <c r="H737" s="16">
        <v>1030</v>
      </c>
      <c r="I737" s="32">
        <v>1030</v>
      </c>
    </row>
    <row r="738" spans="1:9" ht="54" x14ac:dyDescent="0.3">
      <c r="A738" s="33" t="s">
        <v>654</v>
      </c>
      <c r="B738" s="11" t="s">
        <v>11</v>
      </c>
      <c r="C738" s="12" t="s">
        <v>65</v>
      </c>
      <c r="D738" s="12" t="s">
        <v>13</v>
      </c>
      <c r="E738" s="14" t="s">
        <v>655</v>
      </c>
      <c r="F738" s="15"/>
      <c r="G738" s="13">
        <f>G739+G741+G743</f>
        <v>145782.9</v>
      </c>
      <c r="H738" s="13">
        <f t="shared" ref="H738:I738" si="546">H739+H741+H743</f>
        <v>145782.9</v>
      </c>
      <c r="I738" s="32">
        <f t="shared" si="546"/>
        <v>145782.9</v>
      </c>
    </row>
    <row r="739" spans="1:9" ht="108" x14ac:dyDescent="0.3">
      <c r="A739" s="33" t="s">
        <v>24</v>
      </c>
      <c r="B739" s="11" t="s">
        <v>11</v>
      </c>
      <c r="C739" s="12" t="s">
        <v>65</v>
      </c>
      <c r="D739" s="12" t="s">
        <v>13</v>
      </c>
      <c r="E739" s="14" t="s">
        <v>655</v>
      </c>
      <c r="F739" s="14" t="s">
        <v>25</v>
      </c>
      <c r="G739" s="13">
        <f>G740</f>
        <v>27399.9</v>
      </c>
      <c r="H739" s="13">
        <f t="shared" ref="H739:I739" si="547">H740</f>
        <v>27399.9</v>
      </c>
      <c r="I739" s="32">
        <f t="shared" si="547"/>
        <v>27399.9</v>
      </c>
    </row>
    <row r="740" spans="1:9" ht="36" x14ac:dyDescent="0.3">
      <c r="A740" s="33" t="s">
        <v>108</v>
      </c>
      <c r="B740" s="11" t="s">
        <v>11</v>
      </c>
      <c r="C740" s="12" t="s">
        <v>65</v>
      </c>
      <c r="D740" s="12" t="s">
        <v>13</v>
      </c>
      <c r="E740" s="14" t="s">
        <v>655</v>
      </c>
      <c r="F740" s="14" t="s">
        <v>109</v>
      </c>
      <c r="G740" s="13">
        <v>27399.9</v>
      </c>
      <c r="H740" s="16">
        <v>27399.9</v>
      </c>
      <c r="I740" s="32">
        <v>27399.9</v>
      </c>
    </row>
    <row r="741" spans="1:9" ht="54" x14ac:dyDescent="0.3">
      <c r="A741" s="33" t="s">
        <v>36</v>
      </c>
      <c r="B741" s="11" t="s">
        <v>11</v>
      </c>
      <c r="C741" s="12" t="s">
        <v>65</v>
      </c>
      <c r="D741" s="12" t="s">
        <v>13</v>
      </c>
      <c r="E741" s="14" t="s">
        <v>655</v>
      </c>
      <c r="F741" s="14" t="s">
        <v>37</v>
      </c>
      <c r="G741" s="13">
        <f>G742</f>
        <v>18721</v>
      </c>
      <c r="H741" s="13">
        <f t="shared" ref="H741:I741" si="548">H742</f>
        <v>18721</v>
      </c>
      <c r="I741" s="32">
        <f t="shared" si="548"/>
        <v>18721</v>
      </c>
    </row>
    <row r="742" spans="1:9" ht="54" x14ac:dyDescent="0.3">
      <c r="A742" s="33" t="s">
        <v>38</v>
      </c>
      <c r="B742" s="11" t="s">
        <v>11</v>
      </c>
      <c r="C742" s="12" t="s">
        <v>65</v>
      </c>
      <c r="D742" s="12" t="s">
        <v>13</v>
      </c>
      <c r="E742" s="14" t="s">
        <v>655</v>
      </c>
      <c r="F742" s="14" t="s">
        <v>39</v>
      </c>
      <c r="G742" s="13">
        <v>18721</v>
      </c>
      <c r="H742" s="16">
        <v>18721</v>
      </c>
      <c r="I742" s="32">
        <v>18721</v>
      </c>
    </row>
    <row r="743" spans="1:9" ht="54" x14ac:dyDescent="0.3">
      <c r="A743" s="33" t="s">
        <v>128</v>
      </c>
      <c r="B743" s="11" t="s">
        <v>11</v>
      </c>
      <c r="C743" s="12" t="s">
        <v>65</v>
      </c>
      <c r="D743" s="12" t="s">
        <v>13</v>
      </c>
      <c r="E743" s="14" t="s">
        <v>655</v>
      </c>
      <c r="F743" s="14" t="s">
        <v>129</v>
      </c>
      <c r="G743" s="13">
        <f>G744+G745</f>
        <v>99662</v>
      </c>
      <c r="H743" s="13">
        <f t="shared" ref="H743:I743" si="549">H744+H745</f>
        <v>99662</v>
      </c>
      <c r="I743" s="32">
        <f t="shared" si="549"/>
        <v>99662</v>
      </c>
    </row>
    <row r="744" spans="1:9" x14ac:dyDescent="0.3">
      <c r="A744" s="33" t="s">
        <v>130</v>
      </c>
      <c r="B744" s="11" t="s">
        <v>11</v>
      </c>
      <c r="C744" s="12" t="s">
        <v>65</v>
      </c>
      <c r="D744" s="12" t="s">
        <v>13</v>
      </c>
      <c r="E744" s="14" t="s">
        <v>655</v>
      </c>
      <c r="F744" s="14" t="s">
        <v>131</v>
      </c>
      <c r="G744" s="13">
        <v>71767.8</v>
      </c>
      <c r="H744" s="16">
        <v>71767.8</v>
      </c>
      <c r="I744" s="32">
        <v>71767.8</v>
      </c>
    </row>
    <row r="745" spans="1:9" x14ac:dyDescent="0.3">
      <c r="A745" s="33" t="s">
        <v>401</v>
      </c>
      <c r="B745" s="11" t="s">
        <v>11</v>
      </c>
      <c r="C745" s="12" t="s">
        <v>65</v>
      </c>
      <c r="D745" s="12" t="s">
        <v>13</v>
      </c>
      <c r="E745" s="14" t="s">
        <v>655</v>
      </c>
      <c r="F745" s="14" t="s">
        <v>402</v>
      </c>
      <c r="G745" s="13">
        <v>27894.2</v>
      </c>
      <c r="H745" s="16">
        <v>27894.2</v>
      </c>
      <c r="I745" s="32">
        <v>27894.2</v>
      </c>
    </row>
    <row r="746" spans="1:9" s="1" customFormat="1" ht="17.399999999999999" x14ac:dyDescent="0.3">
      <c r="A746" s="26" t="s">
        <v>656</v>
      </c>
      <c r="B746" s="8" t="s">
        <v>11</v>
      </c>
      <c r="C746" s="9" t="s">
        <v>65</v>
      </c>
      <c r="D746" s="9" t="s">
        <v>15</v>
      </c>
      <c r="E746" s="9"/>
      <c r="F746" s="9"/>
      <c r="G746" s="10">
        <f>G747</f>
        <v>158147.70000000001</v>
      </c>
      <c r="H746" s="10">
        <f t="shared" ref="H746:I746" si="550">H747</f>
        <v>157147.70000000001</v>
      </c>
      <c r="I746" s="30">
        <f t="shared" si="550"/>
        <v>140147.70000000001</v>
      </c>
    </row>
    <row r="747" spans="1:9" x14ac:dyDescent="0.3">
      <c r="A747" s="31" t="s">
        <v>646</v>
      </c>
      <c r="B747" s="11" t="s">
        <v>11</v>
      </c>
      <c r="C747" s="12" t="s">
        <v>65</v>
      </c>
      <c r="D747" s="12" t="s">
        <v>15</v>
      </c>
      <c r="E747" s="11" t="s">
        <v>647</v>
      </c>
      <c r="F747" s="11"/>
      <c r="G747" s="13">
        <f>G748+G753</f>
        <v>158147.70000000001</v>
      </c>
      <c r="H747" s="13">
        <f t="shared" ref="H747:I747" si="551">H748+H753</f>
        <v>157147.70000000001</v>
      </c>
      <c r="I747" s="32">
        <f t="shared" si="551"/>
        <v>140147.70000000001</v>
      </c>
    </row>
    <row r="748" spans="1:9" ht="36" x14ac:dyDescent="0.3">
      <c r="A748" s="33" t="s">
        <v>648</v>
      </c>
      <c r="B748" s="11" t="s">
        <v>11</v>
      </c>
      <c r="C748" s="12" t="s">
        <v>65</v>
      </c>
      <c r="D748" s="12" t="s">
        <v>15</v>
      </c>
      <c r="E748" s="14" t="s">
        <v>649</v>
      </c>
      <c r="F748" s="14"/>
      <c r="G748" s="13">
        <f>G749</f>
        <v>23000</v>
      </c>
      <c r="H748" s="13">
        <f t="shared" ref="H748:I748" si="552">H749</f>
        <v>22000</v>
      </c>
      <c r="I748" s="32">
        <f t="shared" si="552"/>
        <v>5000</v>
      </c>
    </row>
    <row r="749" spans="1:9" x14ac:dyDescent="0.3">
      <c r="A749" s="33" t="s">
        <v>657</v>
      </c>
      <c r="B749" s="11" t="s">
        <v>11</v>
      </c>
      <c r="C749" s="12" t="s">
        <v>65</v>
      </c>
      <c r="D749" s="12" t="s">
        <v>15</v>
      </c>
      <c r="E749" s="14" t="s">
        <v>658</v>
      </c>
      <c r="F749" s="15"/>
      <c r="G749" s="13">
        <f>G750</f>
        <v>23000</v>
      </c>
      <c r="H749" s="13">
        <f t="shared" ref="H749:I749" si="553">H750</f>
        <v>22000</v>
      </c>
      <c r="I749" s="32">
        <f t="shared" si="553"/>
        <v>5000</v>
      </c>
    </row>
    <row r="750" spans="1:9" ht="72" x14ac:dyDescent="0.3">
      <c r="A750" s="33" t="s">
        <v>659</v>
      </c>
      <c r="B750" s="11" t="s">
        <v>11</v>
      </c>
      <c r="C750" s="12" t="s">
        <v>65</v>
      </c>
      <c r="D750" s="12" t="s">
        <v>15</v>
      </c>
      <c r="E750" s="14" t="s">
        <v>660</v>
      </c>
      <c r="F750" s="15"/>
      <c r="G750" s="13">
        <f>G751</f>
        <v>23000</v>
      </c>
      <c r="H750" s="13">
        <f t="shared" ref="H750:I750" si="554">H751</f>
        <v>22000</v>
      </c>
      <c r="I750" s="32">
        <f t="shared" si="554"/>
        <v>5000</v>
      </c>
    </row>
    <row r="751" spans="1:9" ht="54" x14ac:dyDescent="0.3">
      <c r="A751" s="33" t="s">
        <v>128</v>
      </c>
      <c r="B751" s="11" t="s">
        <v>11</v>
      </c>
      <c r="C751" s="12" t="s">
        <v>65</v>
      </c>
      <c r="D751" s="12" t="s">
        <v>15</v>
      </c>
      <c r="E751" s="14" t="s">
        <v>660</v>
      </c>
      <c r="F751" s="14" t="s">
        <v>129</v>
      </c>
      <c r="G751" s="13">
        <f>G752</f>
        <v>23000</v>
      </c>
      <c r="H751" s="13">
        <f t="shared" ref="H751:I751" si="555">H752</f>
        <v>22000</v>
      </c>
      <c r="I751" s="32">
        <f t="shared" si="555"/>
        <v>5000</v>
      </c>
    </row>
    <row r="752" spans="1:9" x14ac:dyDescent="0.3">
      <c r="A752" s="33" t="s">
        <v>130</v>
      </c>
      <c r="B752" s="11" t="s">
        <v>11</v>
      </c>
      <c r="C752" s="12" t="s">
        <v>65</v>
      </c>
      <c r="D752" s="12" t="s">
        <v>15</v>
      </c>
      <c r="E752" s="14" t="s">
        <v>660</v>
      </c>
      <c r="F752" s="14" t="s">
        <v>131</v>
      </c>
      <c r="G752" s="13">
        <v>23000</v>
      </c>
      <c r="H752" s="16">
        <v>22000</v>
      </c>
      <c r="I752" s="32">
        <v>5000</v>
      </c>
    </row>
    <row r="753" spans="1:9" ht="36" x14ac:dyDescent="0.3">
      <c r="A753" s="33" t="s">
        <v>661</v>
      </c>
      <c r="B753" s="11" t="s">
        <v>11</v>
      </c>
      <c r="C753" s="12" t="s">
        <v>65</v>
      </c>
      <c r="D753" s="12" t="s">
        <v>15</v>
      </c>
      <c r="E753" s="14" t="s">
        <v>662</v>
      </c>
      <c r="F753" s="14"/>
      <c r="G753" s="13">
        <f>G754</f>
        <v>135147.70000000001</v>
      </c>
      <c r="H753" s="13">
        <f t="shared" ref="H753:I753" si="556">H754</f>
        <v>135147.70000000001</v>
      </c>
      <c r="I753" s="32">
        <f t="shared" si="556"/>
        <v>135147.70000000001</v>
      </c>
    </row>
    <row r="754" spans="1:9" ht="36" x14ac:dyDescent="0.3">
      <c r="A754" s="33" t="s">
        <v>663</v>
      </c>
      <c r="B754" s="11" t="s">
        <v>11</v>
      </c>
      <c r="C754" s="12" t="s">
        <v>65</v>
      </c>
      <c r="D754" s="12" t="s">
        <v>15</v>
      </c>
      <c r="E754" s="14" t="s">
        <v>664</v>
      </c>
      <c r="F754" s="15"/>
      <c r="G754" s="13">
        <f>G755</f>
        <v>135147.70000000001</v>
      </c>
      <c r="H754" s="13">
        <f t="shared" ref="H754:I754" si="557">H755</f>
        <v>135147.70000000001</v>
      </c>
      <c r="I754" s="32">
        <f t="shared" si="557"/>
        <v>135147.70000000001</v>
      </c>
    </row>
    <row r="755" spans="1:9" ht="72" x14ac:dyDescent="0.3">
      <c r="A755" s="33" t="s">
        <v>665</v>
      </c>
      <c r="B755" s="11" t="s">
        <v>11</v>
      </c>
      <c r="C755" s="12" t="s">
        <v>65</v>
      </c>
      <c r="D755" s="12" t="s">
        <v>15</v>
      </c>
      <c r="E755" s="14" t="s">
        <v>666</v>
      </c>
      <c r="F755" s="15"/>
      <c r="G755" s="13">
        <f>G756</f>
        <v>135147.70000000001</v>
      </c>
      <c r="H755" s="13">
        <f t="shared" ref="H755:I755" si="558">H756</f>
        <v>135147.70000000001</v>
      </c>
      <c r="I755" s="32">
        <f t="shared" si="558"/>
        <v>135147.70000000001</v>
      </c>
    </row>
    <row r="756" spans="1:9" ht="54" x14ac:dyDescent="0.3">
      <c r="A756" s="33" t="s">
        <v>128</v>
      </c>
      <c r="B756" s="11" t="s">
        <v>11</v>
      </c>
      <c r="C756" s="12" t="s">
        <v>65</v>
      </c>
      <c r="D756" s="12" t="s">
        <v>15</v>
      </c>
      <c r="E756" s="14" t="s">
        <v>666</v>
      </c>
      <c r="F756" s="14" t="s">
        <v>129</v>
      </c>
      <c r="G756" s="13">
        <f>G757</f>
        <v>135147.70000000001</v>
      </c>
      <c r="H756" s="13">
        <f t="shared" ref="H756:I756" si="559">H757</f>
        <v>135147.70000000001</v>
      </c>
      <c r="I756" s="32">
        <f t="shared" si="559"/>
        <v>135147.70000000001</v>
      </c>
    </row>
    <row r="757" spans="1:9" x14ac:dyDescent="0.3">
      <c r="A757" s="33" t="s">
        <v>130</v>
      </c>
      <c r="B757" s="11" t="s">
        <v>11</v>
      </c>
      <c r="C757" s="12" t="s">
        <v>65</v>
      </c>
      <c r="D757" s="12" t="s">
        <v>15</v>
      </c>
      <c r="E757" s="14" t="s">
        <v>666</v>
      </c>
      <c r="F757" s="14" t="s">
        <v>131</v>
      </c>
      <c r="G757" s="13">
        <v>135147.70000000001</v>
      </c>
      <c r="H757" s="16">
        <v>135147.70000000001</v>
      </c>
      <c r="I757" s="32">
        <v>135147.70000000001</v>
      </c>
    </row>
    <row r="758" spans="1:9" s="1" customFormat="1" ht="17.399999999999999" x14ac:dyDescent="0.3">
      <c r="A758" s="26" t="s">
        <v>667</v>
      </c>
      <c r="B758" s="8" t="s">
        <v>11</v>
      </c>
      <c r="C758" s="9" t="s">
        <v>239</v>
      </c>
      <c r="D758" s="9"/>
      <c r="E758" s="9"/>
      <c r="F758" s="9"/>
      <c r="G758" s="10">
        <f>G759+G766+G776</f>
        <v>45000</v>
      </c>
      <c r="H758" s="10">
        <f t="shared" ref="H758:I758" si="560">H759+H766+H776</f>
        <v>45000</v>
      </c>
      <c r="I758" s="30">
        <f t="shared" si="560"/>
        <v>45000</v>
      </c>
    </row>
    <row r="759" spans="1:9" s="1" customFormat="1" ht="17.399999999999999" x14ac:dyDescent="0.3">
      <c r="A759" s="26" t="s">
        <v>668</v>
      </c>
      <c r="B759" s="8" t="s">
        <v>11</v>
      </c>
      <c r="C759" s="9" t="s">
        <v>239</v>
      </c>
      <c r="D759" s="9" t="s">
        <v>13</v>
      </c>
      <c r="E759" s="9"/>
      <c r="F759" s="9"/>
      <c r="G759" s="10">
        <f t="shared" ref="G759:G764" si="561">G760</f>
        <v>21200</v>
      </c>
      <c r="H759" s="10">
        <f t="shared" ref="H759:I759" si="562">H760</f>
        <v>21200</v>
      </c>
      <c r="I759" s="30">
        <f t="shared" si="562"/>
        <v>21200</v>
      </c>
    </row>
    <row r="760" spans="1:9" ht="90" x14ac:dyDescent="0.3">
      <c r="A760" s="31" t="s">
        <v>111</v>
      </c>
      <c r="B760" s="11" t="s">
        <v>11</v>
      </c>
      <c r="C760" s="12" t="s">
        <v>239</v>
      </c>
      <c r="D760" s="12" t="s">
        <v>13</v>
      </c>
      <c r="E760" s="11" t="s">
        <v>112</v>
      </c>
      <c r="F760" s="11"/>
      <c r="G760" s="13">
        <f t="shared" si="561"/>
        <v>21200</v>
      </c>
      <c r="H760" s="13">
        <f t="shared" ref="H760:I760" si="563">H761</f>
        <v>21200</v>
      </c>
      <c r="I760" s="32">
        <f t="shared" si="563"/>
        <v>21200</v>
      </c>
    </row>
    <row r="761" spans="1:9" ht="90" x14ac:dyDescent="0.3">
      <c r="A761" s="33" t="s">
        <v>669</v>
      </c>
      <c r="B761" s="11" t="s">
        <v>11</v>
      </c>
      <c r="C761" s="12" t="s">
        <v>239</v>
      </c>
      <c r="D761" s="12" t="s">
        <v>13</v>
      </c>
      <c r="E761" s="14" t="s">
        <v>670</v>
      </c>
      <c r="F761" s="14"/>
      <c r="G761" s="13">
        <f t="shared" si="561"/>
        <v>21200</v>
      </c>
      <c r="H761" s="13">
        <f t="shared" ref="H761:I761" si="564">H762</f>
        <v>21200</v>
      </c>
      <c r="I761" s="32">
        <f t="shared" si="564"/>
        <v>21200</v>
      </c>
    </row>
    <row r="762" spans="1:9" ht="72" x14ac:dyDescent="0.3">
      <c r="A762" s="33" t="s">
        <v>671</v>
      </c>
      <c r="B762" s="11" t="s">
        <v>11</v>
      </c>
      <c r="C762" s="12" t="s">
        <v>239</v>
      </c>
      <c r="D762" s="12" t="s">
        <v>13</v>
      </c>
      <c r="E762" s="14" t="s">
        <v>672</v>
      </c>
      <c r="F762" s="15"/>
      <c r="G762" s="13">
        <f t="shared" si="561"/>
        <v>21200</v>
      </c>
      <c r="H762" s="13">
        <f t="shared" ref="H762:I762" si="565">H763</f>
        <v>21200</v>
      </c>
      <c r="I762" s="32">
        <f t="shared" si="565"/>
        <v>21200</v>
      </c>
    </row>
    <row r="763" spans="1:9" ht="216" x14ac:dyDescent="0.3">
      <c r="A763" s="33" t="s">
        <v>673</v>
      </c>
      <c r="B763" s="11" t="s">
        <v>11</v>
      </c>
      <c r="C763" s="12" t="s">
        <v>239</v>
      </c>
      <c r="D763" s="12" t="s">
        <v>13</v>
      </c>
      <c r="E763" s="14" t="s">
        <v>674</v>
      </c>
      <c r="F763" s="15"/>
      <c r="G763" s="13">
        <f t="shared" si="561"/>
        <v>21200</v>
      </c>
      <c r="H763" s="13">
        <f t="shared" ref="H763:I763" si="566">H764</f>
        <v>21200</v>
      </c>
      <c r="I763" s="32">
        <f t="shared" si="566"/>
        <v>21200</v>
      </c>
    </row>
    <row r="764" spans="1:9" ht="54" x14ac:dyDescent="0.3">
      <c r="A764" s="33" t="s">
        <v>36</v>
      </c>
      <c r="B764" s="11" t="s">
        <v>11</v>
      </c>
      <c r="C764" s="12" t="s">
        <v>239</v>
      </c>
      <c r="D764" s="12" t="s">
        <v>13</v>
      </c>
      <c r="E764" s="14" t="s">
        <v>674</v>
      </c>
      <c r="F764" s="14" t="s">
        <v>37</v>
      </c>
      <c r="G764" s="13">
        <f t="shared" si="561"/>
        <v>21200</v>
      </c>
      <c r="H764" s="13">
        <f t="shared" ref="H764:I764" si="567">H765</f>
        <v>21200</v>
      </c>
      <c r="I764" s="32">
        <f t="shared" si="567"/>
        <v>21200</v>
      </c>
    </row>
    <row r="765" spans="1:9" ht="54" x14ac:dyDescent="0.3">
      <c r="A765" s="33" t="s">
        <v>38</v>
      </c>
      <c r="B765" s="11" t="s">
        <v>11</v>
      </c>
      <c r="C765" s="12" t="s">
        <v>239</v>
      </c>
      <c r="D765" s="12" t="s">
        <v>13</v>
      </c>
      <c r="E765" s="14" t="s">
        <v>674</v>
      </c>
      <c r="F765" s="14" t="s">
        <v>39</v>
      </c>
      <c r="G765" s="13">
        <v>21200</v>
      </c>
      <c r="H765" s="16">
        <v>21200</v>
      </c>
      <c r="I765" s="32">
        <v>21200</v>
      </c>
    </row>
    <row r="766" spans="1:9" s="1" customFormat="1" ht="17.399999999999999" x14ac:dyDescent="0.3">
      <c r="A766" s="26" t="s">
        <v>675</v>
      </c>
      <c r="B766" s="8" t="s">
        <v>11</v>
      </c>
      <c r="C766" s="9" t="s">
        <v>239</v>
      </c>
      <c r="D766" s="9" t="s">
        <v>15</v>
      </c>
      <c r="E766" s="9"/>
      <c r="F766" s="9"/>
      <c r="G766" s="10">
        <f>G767</f>
        <v>20500</v>
      </c>
      <c r="H766" s="10">
        <f t="shared" ref="H766:I766" si="568">H767</f>
        <v>20500</v>
      </c>
      <c r="I766" s="30">
        <f t="shared" si="568"/>
        <v>20500</v>
      </c>
    </row>
    <row r="767" spans="1:9" ht="90" x14ac:dyDescent="0.3">
      <c r="A767" s="31" t="s">
        <v>111</v>
      </c>
      <c r="B767" s="11" t="s">
        <v>11</v>
      </c>
      <c r="C767" s="12" t="s">
        <v>239</v>
      </c>
      <c r="D767" s="12" t="s">
        <v>15</v>
      </c>
      <c r="E767" s="11" t="s">
        <v>112</v>
      </c>
      <c r="F767" s="11"/>
      <c r="G767" s="13">
        <f>G768</f>
        <v>20500</v>
      </c>
      <c r="H767" s="13">
        <f t="shared" ref="H767:I767" si="569">H768</f>
        <v>20500</v>
      </c>
      <c r="I767" s="32">
        <f t="shared" si="569"/>
        <v>20500</v>
      </c>
    </row>
    <row r="768" spans="1:9" ht="90" x14ac:dyDescent="0.3">
      <c r="A768" s="33" t="s">
        <v>669</v>
      </c>
      <c r="B768" s="11" t="s">
        <v>11</v>
      </c>
      <c r="C768" s="12" t="s">
        <v>239</v>
      </c>
      <c r="D768" s="12" t="s">
        <v>15</v>
      </c>
      <c r="E768" s="14" t="s">
        <v>670</v>
      </c>
      <c r="F768" s="14"/>
      <c r="G768" s="13">
        <f>G769</f>
        <v>20500</v>
      </c>
      <c r="H768" s="13">
        <f t="shared" ref="H768:I768" si="570">H769</f>
        <v>20500</v>
      </c>
      <c r="I768" s="32">
        <f t="shared" si="570"/>
        <v>20500</v>
      </c>
    </row>
    <row r="769" spans="1:9" ht="72" x14ac:dyDescent="0.3">
      <c r="A769" s="33" t="s">
        <v>671</v>
      </c>
      <c r="B769" s="11" t="s">
        <v>11</v>
      </c>
      <c r="C769" s="12" t="s">
        <v>239</v>
      </c>
      <c r="D769" s="12" t="s">
        <v>15</v>
      </c>
      <c r="E769" s="14" t="s">
        <v>672</v>
      </c>
      <c r="F769" s="15"/>
      <c r="G769" s="13">
        <f>G770+G773</f>
        <v>20500</v>
      </c>
      <c r="H769" s="13">
        <f t="shared" ref="H769:I769" si="571">H770+H773</f>
        <v>20500</v>
      </c>
      <c r="I769" s="32">
        <f t="shared" si="571"/>
        <v>20500</v>
      </c>
    </row>
    <row r="770" spans="1:9" ht="216" x14ac:dyDescent="0.3">
      <c r="A770" s="33" t="s">
        <v>673</v>
      </c>
      <c r="B770" s="11" t="s">
        <v>11</v>
      </c>
      <c r="C770" s="12" t="s">
        <v>239</v>
      </c>
      <c r="D770" s="12" t="s">
        <v>15</v>
      </c>
      <c r="E770" s="14" t="s">
        <v>674</v>
      </c>
      <c r="F770" s="15"/>
      <c r="G770" s="13">
        <f>G771</f>
        <v>3500</v>
      </c>
      <c r="H770" s="13">
        <f t="shared" ref="H770:I770" si="572">H771</f>
        <v>3500</v>
      </c>
      <c r="I770" s="32">
        <f t="shared" si="572"/>
        <v>3500</v>
      </c>
    </row>
    <row r="771" spans="1:9" ht="54" x14ac:dyDescent="0.3">
      <c r="A771" s="33" t="s">
        <v>36</v>
      </c>
      <c r="B771" s="11" t="s">
        <v>11</v>
      </c>
      <c r="C771" s="12" t="s">
        <v>239</v>
      </c>
      <c r="D771" s="12" t="s">
        <v>15</v>
      </c>
      <c r="E771" s="14" t="s">
        <v>674</v>
      </c>
      <c r="F771" s="14" t="s">
        <v>37</v>
      </c>
      <c r="G771" s="13">
        <f>G772</f>
        <v>3500</v>
      </c>
      <c r="H771" s="13">
        <f t="shared" ref="H771:I771" si="573">H772</f>
        <v>3500</v>
      </c>
      <c r="I771" s="32">
        <f t="shared" si="573"/>
        <v>3500</v>
      </c>
    </row>
    <row r="772" spans="1:9" ht="54" x14ac:dyDescent="0.3">
      <c r="A772" s="33" t="s">
        <v>38</v>
      </c>
      <c r="B772" s="11" t="s">
        <v>11</v>
      </c>
      <c r="C772" s="12" t="s">
        <v>239</v>
      </c>
      <c r="D772" s="12" t="s">
        <v>15</v>
      </c>
      <c r="E772" s="14" t="s">
        <v>674</v>
      </c>
      <c r="F772" s="14" t="s">
        <v>39</v>
      </c>
      <c r="G772" s="13">
        <v>3500</v>
      </c>
      <c r="H772" s="16">
        <v>3500</v>
      </c>
      <c r="I772" s="32">
        <v>3500</v>
      </c>
    </row>
    <row r="773" spans="1:9" ht="54" x14ac:dyDescent="0.3">
      <c r="A773" s="33" t="s">
        <v>676</v>
      </c>
      <c r="B773" s="11" t="s">
        <v>11</v>
      </c>
      <c r="C773" s="12" t="s">
        <v>239</v>
      </c>
      <c r="D773" s="12" t="s">
        <v>15</v>
      </c>
      <c r="E773" s="14" t="s">
        <v>677</v>
      </c>
      <c r="F773" s="15"/>
      <c r="G773" s="13">
        <f>G774</f>
        <v>17000</v>
      </c>
      <c r="H773" s="13">
        <f t="shared" ref="H773:I773" si="574">H774</f>
        <v>17000</v>
      </c>
      <c r="I773" s="32">
        <f t="shared" si="574"/>
        <v>17000</v>
      </c>
    </row>
    <row r="774" spans="1:9" ht="54" x14ac:dyDescent="0.3">
      <c r="A774" s="33" t="s">
        <v>128</v>
      </c>
      <c r="B774" s="11" t="s">
        <v>11</v>
      </c>
      <c r="C774" s="12" t="s">
        <v>239</v>
      </c>
      <c r="D774" s="12" t="s">
        <v>15</v>
      </c>
      <c r="E774" s="14" t="s">
        <v>677</v>
      </c>
      <c r="F774" s="14" t="s">
        <v>129</v>
      </c>
      <c r="G774" s="13">
        <f>G775</f>
        <v>17000</v>
      </c>
      <c r="H774" s="13">
        <f t="shared" ref="H774:I774" si="575">H775</f>
        <v>17000</v>
      </c>
      <c r="I774" s="32">
        <f t="shared" si="575"/>
        <v>17000</v>
      </c>
    </row>
    <row r="775" spans="1:9" x14ac:dyDescent="0.3">
      <c r="A775" s="33" t="s">
        <v>401</v>
      </c>
      <c r="B775" s="11" t="s">
        <v>11</v>
      </c>
      <c r="C775" s="12" t="s">
        <v>239</v>
      </c>
      <c r="D775" s="12" t="s">
        <v>15</v>
      </c>
      <c r="E775" s="14" t="s">
        <v>677</v>
      </c>
      <c r="F775" s="14" t="s">
        <v>402</v>
      </c>
      <c r="G775" s="13">
        <v>17000</v>
      </c>
      <c r="H775" s="16">
        <v>17000</v>
      </c>
      <c r="I775" s="32">
        <v>17000</v>
      </c>
    </row>
    <row r="776" spans="1:9" s="1" customFormat="1" ht="34.799999999999997" x14ac:dyDescent="0.3">
      <c r="A776" s="26" t="s">
        <v>678</v>
      </c>
      <c r="B776" s="8" t="s">
        <v>11</v>
      </c>
      <c r="C776" s="9" t="s">
        <v>239</v>
      </c>
      <c r="D776" s="9" t="s">
        <v>29</v>
      </c>
      <c r="E776" s="9"/>
      <c r="F776" s="9"/>
      <c r="G776" s="10">
        <f>G777</f>
        <v>3300</v>
      </c>
      <c r="H776" s="10">
        <f t="shared" ref="H776:I776" si="576">H777</f>
        <v>3300</v>
      </c>
      <c r="I776" s="30">
        <f t="shared" si="576"/>
        <v>3300</v>
      </c>
    </row>
    <row r="777" spans="1:9" ht="90" x14ac:dyDescent="0.3">
      <c r="A777" s="31" t="s">
        <v>111</v>
      </c>
      <c r="B777" s="11" t="s">
        <v>11</v>
      </c>
      <c r="C777" s="12" t="s">
        <v>239</v>
      </c>
      <c r="D777" s="12" t="s">
        <v>29</v>
      </c>
      <c r="E777" s="11" t="s">
        <v>112</v>
      </c>
      <c r="F777" s="11"/>
      <c r="G777" s="13">
        <f>G778</f>
        <v>3300</v>
      </c>
      <c r="H777" s="13">
        <f t="shared" ref="H777:I777" si="577">H778</f>
        <v>3300</v>
      </c>
      <c r="I777" s="32">
        <f t="shared" si="577"/>
        <v>3300</v>
      </c>
    </row>
    <row r="778" spans="1:9" ht="90" x14ac:dyDescent="0.3">
      <c r="A778" s="33" t="s">
        <v>669</v>
      </c>
      <c r="B778" s="11" t="s">
        <v>11</v>
      </c>
      <c r="C778" s="12" t="s">
        <v>239</v>
      </c>
      <c r="D778" s="12" t="s">
        <v>29</v>
      </c>
      <c r="E778" s="14" t="s">
        <v>670</v>
      </c>
      <c r="F778" s="14"/>
      <c r="G778" s="13">
        <f>G779+G783</f>
        <v>3300</v>
      </c>
      <c r="H778" s="13">
        <f t="shared" ref="H778:I778" si="578">H779+H783</f>
        <v>3300</v>
      </c>
      <c r="I778" s="32">
        <f t="shared" si="578"/>
        <v>3300</v>
      </c>
    </row>
    <row r="779" spans="1:9" ht="72" x14ac:dyDescent="0.3">
      <c r="A779" s="33" t="s">
        <v>671</v>
      </c>
      <c r="B779" s="11" t="s">
        <v>11</v>
      </c>
      <c r="C779" s="12" t="s">
        <v>239</v>
      </c>
      <c r="D779" s="12" t="s">
        <v>29</v>
      </c>
      <c r="E779" s="14" t="s">
        <v>672</v>
      </c>
      <c r="F779" s="15"/>
      <c r="G779" s="13">
        <f>G780</f>
        <v>2100</v>
      </c>
      <c r="H779" s="13">
        <f t="shared" ref="H779:I779" si="579">H780</f>
        <v>2100</v>
      </c>
      <c r="I779" s="32">
        <f t="shared" si="579"/>
        <v>2100</v>
      </c>
    </row>
    <row r="780" spans="1:9" ht="216" x14ac:dyDescent="0.3">
      <c r="A780" s="33" t="s">
        <v>673</v>
      </c>
      <c r="B780" s="11" t="s">
        <v>11</v>
      </c>
      <c r="C780" s="12" t="s">
        <v>239</v>
      </c>
      <c r="D780" s="12" t="s">
        <v>29</v>
      </c>
      <c r="E780" s="14" t="s">
        <v>674</v>
      </c>
      <c r="F780" s="15"/>
      <c r="G780" s="13">
        <f>G781</f>
        <v>2100</v>
      </c>
      <c r="H780" s="13">
        <f t="shared" ref="H780:I780" si="580">H781</f>
        <v>2100</v>
      </c>
      <c r="I780" s="32">
        <f t="shared" si="580"/>
        <v>2100</v>
      </c>
    </row>
    <row r="781" spans="1:9" ht="54" x14ac:dyDescent="0.3">
      <c r="A781" s="33" t="s">
        <v>36</v>
      </c>
      <c r="B781" s="11" t="s">
        <v>11</v>
      </c>
      <c r="C781" s="12" t="s">
        <v>239</v>
      </c>
      <c r="D781" s="12" t="s">
        <v>29</v>
      </c>
      <c r="E781" s="14" t="s">
        <v>674</v>
      </c>
      <c r="F781" s="14" t="s">
        <v>37</v>
      </c>
      <c r="G781" s="13">
        <f>G782</f>
        <v>2100</v>
      </c>
      <c r="H781" s="13">
        <f t="shared" ref="H781:I781" si="581">H782</f>
        <v>2100</v>
      </c>
      <c r="I781" s="32">
        <f t="shared" si="581"/>
        <v>2100</v>
      </c>
    </row>
    <row r="782" spans="1:9" ht="54" x14ac:dyDescent="0.3">
      <c r="A782" s="33" t="s">
        <v>38</v>
      </c>
      <c r="B782" s="11" t="s">
        <v>11</v>
      </c>
      <c r="C782" s="12" t="s">
        <v>239</v>
      </c>
      <c r="D782" s="12" t="s">
        <v>29</v>
      </c>
      <c r="E782" s="14" t="s">
        <v>674</v>
      </c>
      <c r="F782" s="14" t="s">
        <v>39</v>
      </c>
      <c r="G782" s="13">
        <v>2100</v>
      </c>
      <c r="H782" s="16">
        <v>2100</v>
      </c>
      <c r="I782" s="32">
        <v>2100</v>
      </c>
    </row>
    <row r="783" spans="1:9" ht="144" x14ac:dyDescent="0.3">
      <c r="A783" s="33" t="s">
        <v>679</v>
      </c>
      <c r="B783" s="11" t="s">
        <v>11</v>
      </c>
      <c r="C783" s="12" t="s">
        <v>239</v>
      </c>
      <c r="D783" s="12" t="s">
        <v>29</v>
      </c>
      <c r="E783" s="14" t="s">
        <v>680</v>
      </c>
      <c r="F783" s="15"/>
      <c r="G783" s="13">
        <f>G784</f>
        <v>1200</v>
      </c>
      <c r="H783" s="13">
        <f t="shared" ref="H783:I783" si="582">H784</f>
        <v>1200</v>
      </c>
      <c r="I783" s="32">
        <f t="shared" si="582"/>
        <v>1200</v>
      </c>
    </row>
    <row r="784" spans="1:9" ht="216" x14ac:dyDescent="0.3">
      <c r="A784" s="33" t="s">
        <v>673</v>
      </c>
      <c r="B784" s="11" t="s">
        <v>11</v>
      </c>
      <c r="C784" s="12" t="s">
        <v>239</v>
      </c>
      <c r="D784" s="12" t="s">
        <v>29</v>
      </c>
      <c r="E784" s="14" t="s">
        <v>681</v>
      </c>
      <c r="F784" s="15"/>
      <c r="G784" s="13">
        <f>G785</f>
        <v>1200</v>
      </c>
      <c r="H784" s="13">
        <f t="shared" ref="H784:I784" si="583">H785</f>
        <v>1200</v>
      </c>
      <c r="I784" s="32">
        <f t="shared" si="583"/>
        <v>1200</v>
      </c>
    </row>
    <row r="785" spans="1:9" ht="54" x14ac:dyDescent="0.3">
      <c r="A785" s="33" t="s">
        <v>36</v>
      </c>
      <c r="B785" s="11" t="s">
        <v>11</v>
      </c>
      <c r="C785" s="12" t="s">
        <v>239</v>
      </c>
      <c r="D785" s="12" t="s">
        <v>29</v>
      </c>
      <c r="E785" s="14" t="s">
        <v>681</v>
      </c>
      <c r="F785" s="14" t="s">
        <v>37</v>
      </c>
      <c r="G785" s="13">
        <f>G786</f>
        <v>1200</v>
      </c>
      <c r="H785" s="13">
        <f t="shared" ref="H785:I785" si="584">H786</f>
        <v>1200</v>
      </c>
      <c r="I785" s="32">
        <f t="shared" si="584"/>
        <v>1200</v>
      </c>
    </row>
    <row r="786" spans="1:9" ht="54.6" thickBot="1" x14ac:dyDescent="0.35">
      <c r="A786" s="45" t="s">
        <v>38</v>
      </c>
      <c r="B786" s="46" t="s">
        <v>11</v>
      </c>
      <c r="C786" s="47" t="s">
        <v>239</v>
      </c>
      <c r="D786" s="47" t="s">
        <v>29</v>
      </c>
      <c r="E786" s="48" t="s">
        <v>681</v>
      </c>
      <c r="F786" s="48" t="s">
        <v>39</v>
      </c>
      <c r="G786" s="49">
        <v>1200</v>
      </c>
      <c r="H786" s="50">
        <v>1200</v>
      </c>
      <c r="I786" s="51">
        <v>1200</v>
      </c>
    </row>
    <row r="787" spans="1:9" ht="35.4" thickBot="1" x14ac:dyDescent="0.35">
      <c r="A787" s="57" t="s">
        <v>819</v>
      </c>
      <c r="B787" s="58" t="s">
        <v>682</v>
      </c>
      <c r="C787" s="59"/>
      <c r="D787" s="59"/>
      <c r="E787" s="59"/>
      <c r="F787" s="59"/>
      <c r="G787" s="60">
        <f>G788</f>
        <v>9003.7000000000007</v>
      </c>
      <c r="H787" s="60">
        <f t="shared" ref="H787:I787" si="585">H788</f>
        <v>9003.7000000000007</v>
      </c>
      <c r="I787" s="61">
        <f t="shared" si="585"/>
        <v>9003.7000000000007</v>
      </c>
    </row>
    <row r="788" spans="1:9" s="1" customFormat="1" ht="17.399999999999999" x14ac:dyDescent="0.3">
      <c r="A788" s="52" t="s">
        <v>12</v>
      </c>
      <c r="B788" s="53" t="s">
        <v>682</v>
      </c>
      <c r="C788" s="54" t="s">
        <v>13</v>
      </c>
      <c r="D788" s="54"/>
      <c r="E788" s="54"/>
      <c r="F788" s="54"/>
      <c r="G788" s="55">
        <f>G789</f>
        <v>9003.7000000000007</v>
      </c>
      <c r="H788" s="55">
        <f t="shared" ref="H788:I788" si="586">H789</f>
        <v>9003.7000000000007</v>
      </c>
      <c r="I788" s="56">
        <f t="shared" si="586"/>
        <v>9003.7000000000007</v>
      </c>
    </row>
    <row r="789" spans="1:9" ht="72" x14ac:dyDescent="0.3">
      <c r="A789" s="27" t="s">
        <v>683</v>
      </c>
      <c r="B789" s="18" t="s">
        <v>682</v>
      </c>
      <c r="C789" s="12" t="s">
        <v>13</v>
      </c>
      <c r="D789" s="12" t="s">
        <v>143</v>
      </c>
      <c r="E789" s="9"/>
      <c r="F789" s="9"/>
      <c r="G789" s="13">
        <f>G790</f>
        <v>9003.7000000000007</v>
      </c>
      <c r="H789" s="13">
        <f t="shared" ref="H789:I789" si="587">H790</f>
        <v>9003.7000000000007</v>
      </c>
      <c r="I789" s="32">
        <f t="shared" si="587"/>
        <v>9003.7000000000007</v>
      </c>
    </row>
    <row r="790" spans="1:9" ht="54" x14ac:dyDescent="0.3">
      <c r="A790" s="31" t="s">
        <v>684</v>
      </c>
      <c r="B790" s="11" t="s">
        <v>682</v>
      </c>
      <c r="C790" s="12" t="s">
        <v>13</v>
      </c>
      <c r="D790" s="12" t="s">
        <v>143</v>
      </c>
      <c r="E790" s="11" t="s">
        <v>685</v>
      </c>
      <c r="F790" s="11"/>
      <c r="G790" s="13">
        <f>G791+G794</f>
        <v>9003.7000000000007</v>
      </c>
      <c r="H790" s="13">
        <f t="shared" ref="H790:I790" si="588">H791+H794</f>
        <v>9003.7000000000007</v>
      </c>
      <c r="I790" s="32">
        <f t="shared" si="588"/>
        <v>9003.7000000000007</v>
      </c>
    </row>
    <row r="791" spans="1:9" ht="36" x14ac:dyDescent="0.3">
      <c r="A791" s="33" t="s">
        <v>686</v>
      </c>
      <c r="B791" s="11" t="s">
        <v>682</v>
      </c>
      <c r="C791" s="12" t="s">
        <v>13</v>
      </c>
      <c r="D791" s="12" t="s">
        <v>143</v>
      </c>
      <c r="E791" s="14" t="s">
        <v>687</v>
      </c>
      <c r="F791" s="15"/>
      <c r="G791" s="13">
        <f>G792</f>
        <v>8413.7000000000007</v>
      </c>
      <c r="H791" s="13">
        <f t="shared" ref="H791:I791" si="589">H792</f>
        <v>8413.7000000000007</v>
      </c>
      <c r="I791" s="32">
        <f t="shared" si="589"/>
        <v>8413.7000000000007</v>
      </c>
    </row>
    <row r="792" spans="1:9" ht="108" x14ac:dyDescent="0.3">
      <c r="A792" s="33" t="s">
        <v>24</v>
      </c>
      <c r="B792" s="11" t="s">
        <v>682</v>
      </c>
      <c r="C792" s="12" t="s">
        <v>13</v>
      </c>
      <c r="D792" s="12" t="s">
        <v>143</v>
      </c>
      <c r="E792" s="14" t="s">
        <v>687</v>
      </c>
      <c r="F792" s="14" t="s">
        <v>25</v>
      </c>
      <c r="G792" s="13">
        <f>G793</f>
        <v>8413.7000000000007</v>
      </c>
      <c r="H792" s="13">
        <f t="shared" ref="H792:I792" si="590">H793</f>
        <v>8413.7000000000007</v>
      </c>
      <c r="I792" s="32">
        <f t="shared" si="590"/>
        <v>8413.7000000000007</v>
      </c>
    </row>
    <row r="793" spans="1:9" ht="36" x14ac:dyDescent="0.3">
      <c r="A793" s="33" t="s">
        <v>26</v>
      </c>
      <c r="B793" s="11" t="s">
        <v>682</v>
      </c>
      <c r="C793" s="12" t="s">
        <v>13</v>
      </c>
      <c r="D793" s="12" t="s">
        <v>143</v>
      </c>
      <c r="E793" s="14" t="s">
        <v>687</v>
      </c>
      <c r="F793" s="14" t="s">
        <v>27</v>
      </c>
      <c r="G793" s="13">
        <v>8413.7000000000007</v>
      </c>
      <c r="H793" s="16">
        <v>8413.7000000000007</v>
      </c>
      <c r="I793" s="32">
        <v>8413.7000000000007</v>
      </c>
    </row>
    <row r="794" spans="1:9" ht="36" x14ac:dyDescent="0.3">
      <c r="A794" s="33" t="s">
        <v>688</v>
      </c>
      <c r="B794" s="11" t="s">
        <v>682</v>
      </c>
      <c r="C794" s="12" t="s">
        <v>13</v>
      </c>
      <c r="D794" s="12" t="s">
        <v>143</v>
      </c>
      <c r="E794" s="14" t="s">
        <v>689</v>
      </c>
      <c r="F794" s="15"/>
      <c r="G794" s="13">
        <f>G795</f>
        <v>590</v>
      </c>
      <c r="H794" s="13">
        <f t="shared" ref="H794:I794" si="591">H795</f>
        <v>590</v>
      </c>
      <c r="I794" s="32">
        <f t="shared" si="591"/>
        <v>590</v>
      </c>
    </row>
    <row r="795" spans="1:9" ht="54" x14ac:dyDescent="0.3">
      <c r="A795" s="33" t="s">
        <v>36</v>
      </c>
      <c r="B795" s="11" t="s">
        <v>682</v>
      </c>
      <c r="C795" s="12" t="s">
        <v>13</v>
      </c>
      <c r="D795" s="12" t="s">
        <v>143</v>
      </c>
      <c r="E795" s="14" t="s">
        <v>689</v>
      </c>
      <c r="F795" s="14" t="s">
        <v>37</v>
      </c>
      <c r="G795" s="13">
        <f>G796</f>
        <v>590</v>
      </c>
      <c r="H795" s="13">
        <f t="shared" ref="H795:I795" si="592">H796</f>
        <v>590</v>
      </c>
      <c r="I795" s="32">
        <f t="shared" si="592"/>
        <v>590</v>
      </c>
    </row>
    <row r="796" spans="1:9" ht="54.6" thickBot="1" x14ac:dyDescent="0.35">
      <c r="A796" s="45" t="s">
        <v>38</v>
      </c>
      <c r="B796" s="46" t="s">
        <v>682</v>
      </c>
      <c r="C796" s="47" t="s">
        <v>13</v>
      </c>
      <c r="D796" s="47" t="s">
        <v>143</v>
      </c>
      <c r="E796" s="48" t="s">
        <v>689</v>
      </c>
      <c r="F796" s="48" t="s">
        <v>39</v>
      </c>
      <c r="G796" s="49">
        <v>590</v>
      </c>
      <c r="H796" s="50">
        <v>590</v>
      </c>
      <c r="I796" s="51">
        <v>590</v>
      </c>
    </row>
    <row r="797" spans="1:9" ht="59.25" customHeight="1" thickBot="1" x14ac:dyDescent="0.35">
      <c r="A797" s="57" t="s">
        <v>820</v>
      </c>
      <c r="B797" s="58" t="s">
        <v>690</v>
      </c>
      <c r="C797" s="59"/>
      <c r="D797" s="59"/>
      <c r="E797" s="59"/>
      <c r="F797" s="59"/>
      <c r="G797" s="60">
        <f>G798</f>
        <v>13772.9</v>
      </c>
      <c r="H797" s="60">
        <f t="shared" ref="H797:I797" si="593">H798</f>
        <v>13772.9</v>
      </c>
      <c r="I797" s="61">
        <f t="shared" si="593"/>
        <v>13772.9</v>
      </c>
    </row>
    <row r="798" spans="1:9" s="1" customFormat="1" ht="17.399999999999999" x14ac:dyDescent="0.3">
      <c r="A798" s="52" t="s">
        <v>12</v>
      </c>
      <c r="B798" s="53" t="s">
        <v>690</v>
      </c>
      <c r="C798" s="54" t="s">
        <v>13</v>
      </c>
      <c r="D798" s="54"/>
      <c r="E798" s="54"/>
      <c r="F798" s="54"/>
      <c r="G798" s="55">
        <f>G799</f>
        <v>13772.9</v>
      </c>
      <c r="H798" s="55">
        <f t="shared" ref="H798:I798" si="594">H799</f>
        <v>13772.9</v>
      </c>
      <c r="I798" s="56">
        <f t="shared" si="594"/>
        <v>13772.9</v>
      </c>
    </row>
    <row r="799" spans="1:9" ht="72" x14ac:dyDescent="0.3">
      <c r="A799" s="27" t="s">
        <v>691</v>
      </c>
      <c r="B799" s="18" t="s">
        <v>690</v>
      </c>
      <c r="C799" s="12" t="s">
        <v>13</v>
      </c>
      <c r="D799" s="12" t="s">
        <v>447</v>
      </c>
      <c r="E799" s="9"/>
      <c r="F799" s="9"/>
      <c r="G799" s="13">
        <f>G800</f>
        <v>13772.9</v>
      </c>
      <c r="H799" s="13">
        <f t="shared" ref="H799:I799" si="595">H800</f>
        <v>13772.9</v>
      </c>
      <c r="I799" s="32">
        <f t="shared" si="595"/>
        <v>13772.9</v>
      </c>
    </row>
    <row r="800" spans="1:9" ht="54" x14ac:dyDescent="0.3">
      <c r="A800" s="31" t="s">
        <v>684</v>
      </c>
      <c r="B800" s="11" t="s">
        <v>690</v>
      </c>
      <c r="C800" s="12" t="s">
        <v>13</v>
      </c>
      <c r="D800" s="12" t="s">
        <v>447</v>
      </c>
      <c r="E800" s="11" t="s">
        <v>685</v>
      </c>
      <c r="F800" s="11"/>
      <c r="G800" s="13">
        <f>G801+G804</f>
        <v>13772.9</v>
      </c>
      <c r="H800" s="13">
        <f t="shared" ref="H800:I800" si="596">H801+H804</f>
        <v>13772.9</v>
      </c>
      <c r="I800" s="32">
        <f t="shared" si="596"/>
        <v>13772.9</v>
      </c>
    </row>
    <row r="801" spans="1:9" x14ac:dyDescent="0.3">
      <c r="A801" s="33" t="s">
        <v>692</v>
      </c>
      <c r="B801" s="11" t="s">
        <v>690</v>
      </c>
      <c r="C801" s="12" t="s">
        <v>13</v>
      </c>
      <c r="D801" s="12" t="s">
        <v>447</v>
      </c>
      <c r="E801" s="14" t="s">
        <v>693</v>
      </c>
      <c r="F801" s="15"/>
      <c r="G801" s="13">
        <f>G802</f>
        <v>2956.1</v>
      </c>
      <c r="H801" s="13">
        <f t="shared" ref="H801:I801" si="597">H802</f>
        <v>2956.1</v>
      </c>
      <c r="I801" s="32">
        <f t="shared" si="597"/>
        <v>2956.1</v>
      </c>
    </row>
    <row r="802" spans="1:9" ht="108" x14ac:dyDescent="0.3">
      <c r="A802" s="33" t="s">
        <v>24</v>
      </c>
      <c r="B802" s="11" t="s">
        <v>690</v>
      </c>
      <c r="C802" s="12" t="s">
        <v>13</v>
      </c>
      <c r="D802" s="12" t="s">
        <v>447</v>
      </c>
      <c r="E802" s="14" t="s">
        <v>693</v>
      </c>
      <c r="F802" s="14" t="s">
        <v>25</v>
      </c>
      <c r="G802" s="13">
        <f>G803</f>
        <v>2956.1</v>
      </c>
      <c r="H802" s="13">
        <f t="shared" ref="H802:I802" si="598">H803</f>
        <v>2956.1</v>
      </c>
      <c r="I802" s="32">
        <f t="shared" si="598"/>
        <v>2956.1</v>
      </c>
    </row>
    <row r="803" spans="1:9" ht="36" x14ac:dyDescent="0.3">
      <c r="A803" s="33" t="s">
        <v>26</v>
      </c>
      <c r="B803" s="11" t="s">
        <v>690</v>
      </c>
      <c r="C803" s="12" t="s">
        <v>13</v>
      </c>
      <c r="D803" s="12" t="s">
        <v>447</v>
      </c>
      <c r="E803" s="14" t="s">
        <v>693</v>
      </c>
      <c r="F803" s="14" t="s">
        <v>27</v>
      </c>
      <c r="G803" s="13">
        <v>2956.1</v>
      </c>
      <c r="H803" s="16">
        <v>2956.1</v>
      </c>
      <c r="I803" s="32">
        <v>2956.1</v>
      </c>
    </row>
    <row r="804" spans="1:9" ht="36" x14ac:dyDescent="0.3">
      <c r="A804" s="33" t="s">
        <v>694</v>
      </c>
      <c r="B804" s="11" t="s">
        <v>690</v>
      </c>
      <c r="C804" s="12" t="s">
        <v>13</v>
      </c>
      <c r="D804" s="12" t="s">
        <v>447</v>
      </c>
      <c r="E804" s="14" t="s">
        <v>695</v>
      </c>
      <c r="F804" s="15"/>
      <c r="G804" s="13">
        <f>G805+G807</f>
        <v>10816.8</v>
      </c>
      <c r="H804" s="13">
        <f t="shared" ref="H804:I804" si="599">H805+H807</f>
        <v>10816.8</v>
      </c>
      <c r="I804" s="32">
        <f t="shared" si="599"/>
        <v>10816.8</v>
      </c>
    </row>
    <row r="805" spans="1:9" ht="108" x14ac:dyDescent="0.3">
      <c r="A805" s="33" t="s">
        <v>24</v>
      </c>
      <c r="B805" s="11" t="s">
        <v>690</v>
      </c>
      <c r="C805" s="12" t="s">
        <v>13</v>
      </c>
      <c r="D805" s="12" t="s">
        <v>447</v>
      </c>
      <c r="E805" s="14" t="s">
        <v>695</v>
      </c>
      <c r="F805" s="14" t="s">
        <v>25</v>
      </c>
      <c r="G805" s="13">
        <f>G806</f>
        <v>9111.2999999999993</v>
      </c>
      <c r="H805" s="13">
        <f t="shared" ref="H805:I805" si="600">H806</f>
        <v>9111.2999999999993</v>
      </c>
      <c r="I805" s="32">
        <f t="shared" si="600"/>
        <v>9111.2999999999993</v>
      </c>
    </row>
    <row r="806" spans="1:9" ht="36" x14ac:dyDescent="0.3">
      <c r="A806" s="33" t="s">
        <v>26</v>
      </c>
      <c r="B806" s="11" t="s">
        <v>690</v>
      </c>
      <c r="C806" s="12" t="s">
        <v>13</v>
      </c>
      <c r="D806" s="12" t="s">
        <v>447</v>
      </c>
      <c r="E806" s="14" t="s">
        <v>695</v>
      </c>
      <c r="F806" s="14" t="s">
        <v>27</v>
      </c>
      <c r="G806" s="13">
        <v>9111.2999999999993</v>
      </c>
      <c r="H806" s="16">
        <v>9111.2999999999993</v>
      </c>
      <c r="I806" s="32">
        <v>9111.2999999999993</v>
      </c>
    </row>
    <row r="807" spans="1:9" ht="54" x14ac:dyDescent="0.3">
      <c r="A807" s="33" t="s">
        <v>36</v>
      </c>
      <c r="B807" s="11" t="s">
        <v>690</v>
      </c>
      <c r="C807" s="12" t="s">
        <v>13</v>
      </c>
      <c r="D807" s="12" t="s">
        <v>447</v>
      </c>
      <c r="E807" s="14" t="s">
        <v>695</v>
      </c>
      <c r="F807" s="14" t="s">
        <v>37</v>
      </c>
      <c r="G807" s="13">
        <f>G808</f>
        <v>1705.5</v>
      </c>
      <c r="H807" s="13">
        <f t="shared" ref="H807:I807" si="601">H808</f>
        <v>1705.5</v>
      </c>
      <c r="I807" s="32">
        <f t="shared" si="601"/>
        <v>1705.5</v>
      </c>
    </row>
    <row r="808" spans="1:9" ht="54.6" thickBot="1" x14ac:dyDescent="0.35">
      <c r="A808" s="45" t="s">
        <v>38</v>
      </c>
      <c r="B808" s="46" t="s">
        <v>690</v>
      </c>
      <c r="C808" s="47" t="s">
        <v>13</v>
      </c>
      <c r="D808" s="47" t="s">
        <v>447</v>
      </c>
      <c r="E808" s="48" t="s">
        <v>695</v>
      </c>
      <c r="F808" s="48" t="s">
        <v>39</v>
      </c>
      <c r="G808" s="49">
        <v>1705.5</v>
      </c>
      <c r="H808" s="50">
        <v>1705.5</v>
      </c>
      <c r="I808" s="51">
        <v>1705.5</v>
      </c>
    </row>
    <row r="809" spans="1:9" ht="35.4" thickBot="1" x14ac:dyDescent="0.35">
      <c r="A809" s="62" t="s">
        <v>696</v>
      </c>
      <c r="B809" s="58" t="s">
        <v>697</v>
      </c>
      <c r="C809" s="59"/>
      <c r="D809" s="59"/>
      <c r="E809" s="59"/>
      <c r="F809" s="59"/>
      <c r="G809" s="60">
        <f>G810+G841</f>
        <v>144707.5</v>
      </c>
      <c r="H809" s="60">
        <f t="shared" ref="H809:I809" si="602">H810+H841</f>
        <v>167453.5</v>
      </c>
      <c r="I809" s="61">
        <f t="shared" si="602"/>
        <v>180053.5</v>
      </c>
    </row>
    <row r="810" spans="1:9" s="1" customFormat="1" ht="17.399999999999999" x14ac:dyDescent="0.3">
      <c r="A810" s="52" t="s">
        <v>12</v>
      </c>
      <c r="B810" s="53" t="s">
        <v>697</v>
      </c>
      <c r="C810" s="54" t="s">
        <v>13</v>
      </c>
      <c r="D810" s="54"/>
      <c r="E810" s="54"/>
      <c r="F810" s="54"/>
      <c r="G810" s="55">
        <f>G811</f>
        <v>41753.5</v>
      </c>
      <c r="H810" s="55">
        <f t="shared" ref="H810:I810" si="603">H811</f>
        <v>41753.5</v>
      </c>
      <c r="I810" s="56">
        <f t="shared" si="603"/>
        <v>41753.5</v>
      </c>
    </row>
    <row r="811" spans="1:9" ht="72" x14ac:dyDescent="0.3">
      <c r="A811" s="27" t="s">
        <v>691</v>
      </c>
      <c r="B811" s="18" t="s">
        <v>697</v>
      </c>
      <c r="C811" s="12" t="s">
        <v>13</v>
      </c>
      <c r="D811" s="12" t="s">
        <v>447</v>
      </c>
      <c r="E811" s="9"/>
      <c r="F811" s="9"/>
      <c r="G811" s="13">
        <f>G812+G827</f>
        <v>41753.5</v>
      </c>
      <c r="H811" s="13">
        <f t="shared" ref="H811:I811" si="604">H812+H827</f>
        <v>41753.5</v>
      </c>
      <c r="I811" s="32">
        <f t="shared" si="604"/>
        <v>41753.5</v>
      </c>
    </row>
    <row r="812" spans="1:9" ht="36" x14ac:dyDescent="0.3">
      <c r="A812" s="31" t="s">
        <v>16</v>
      </c>
      <c r="B812" s="11" t="s">
        <v>697</v>
      </c>
      <c r="C812" s="12" t="s">
        <v>13</v>
      </c>
      <c r="D812" s="12" t="s">
        <v>447</v>
      </c>
      <c r="E812" s="11" t="s">
        <v>17</v>
      </c>
      <c r="F812" s="11"/>
      <c r="G812" s="13">
        <f>G813+G818</f>
        <v>39026.5</v>
      </c>
      <c r="H812" s="13">
        <f t="shared" ref="H812:I812" si="605">H813+H818</f>
        <v>39026.5</v>
      </c>
      <c r="I812" s="32">
        <f t="shared" si="605"/>
        <v>39026.5</v>
      </c>
    </row>
    <row r="813" spans="1:9" ht="36" x14ac:dyDescent="0.3">
      <c r="A813" s="33" t="s">
        <v>30</v>
      </c>
      <c r="B813" s="11" t="s">
        <v>697</v>
      </c>
      <c r="C813" s="12" t="s">
        <v>13</v>
      </c>
      <c r="D813" s="12" t="s">
        <v>447</v>
      </c>
      <c r="E813" s="14" t="s">
        <v>31</v>
      </c>
      <c r="F813" s="14"/>
      <c r="G813" s="13">
        <f>G814</f>
        <v>120</v>
      </c>
      <c r="H813" s="13">
        <f t="shared" ref="H813:I813" si="606">H814</f>
        <v>120</v>
      </c>
      <c r="I813" s="32">
        <f t="shared" si="606"/>
        <v>120</v>
      </c>
    </row>
    <row r="814" spans="1:9" ht="54" x14ac:dyDescent="0.3">
      <c r="A814" s="33" t="s">
        <v>32</v>
      </c>
      <c r="B814" s="11" t="s">
        <v>697</v>
      </c>
      <c r="C814" s="12" t="s">
        <v>13</v>
      </c>
      <c r="D814" s="12" t="s">
        <v>447</v>
      </c>
      <c r="E814" s="14" t="s">
        <v>33</v>
      </c>
      <c r="F814" s="15"/>
      <c r="G814" s="13">
        <f>G815</f>
        <v>120</v>
      </c>
      <c r="H814" s="13">
        <f t="shared" ref="H814:I814" si="607">H815</f>
        <v>120</v>
      </c>
      <c r="I814" s="32">
        <f t="shared" si="607"/>
        <v>120</v>
      </c>
    </row>
    <row r="815" spans="1:9" ht="198" x14ac:dyDescent="0.3">
      <c r="A815" s="33" t="s">
        <v>34</v>
      </c>
      <c r="B815" s="11" t="s">
        <v>697</v>
      </c>
      <c r="C815" s="12" t="s">
        <v>13</v>
      </c>
      <c r="D815" s="12" t="s">
        <v>447</v>
      </c>
      <c r="E815" s="14" t="s">
        <v>35</v>
      </c>
      <c r="F815" s="15"/>
      <c r="G815" s="13">
        <f>G816</f>
        <v>120</v>
      </c>
      <c r="H815" s="13">
        <f t="shared" ref="H815:I815" si="608">H816</f>
        <v>120</v>
      </c>
      <c r="I815" s="32">
        <f t="shared" si="608"/>
        <v>120</v>
      </c>
    </row>
    <row r="816" spans="1:9" ht="54" x14ac:dyDescent="0.3">
      <c r="A816" s="33" t="s">
        <v>36</v>
      </c>
      <c r="B816" s="11" t="s">
        <v>697</v>
      </c>
      <c r="C816" s="12" t="s">
        <v>13</v>
      </c>
      <c r="D816" s="12" t="s">
        <v>447</v>
      </c>
      <c r="E816" s="14" t="s">
        <v>35</v>
      </c>
      <c r="F816" s="14" t="s">
        <v>37</v>
      </c>
      <c r="G816" s="13">
        <f>G817</f>
        <v>120</v>
      </c>
      <c r="H816" s="13">
        <f t="shared" ref="H816:I816" si="609">H817</f>
        <v>120</v>
      </c>
      <c r="I816" s="32">
        <f t="shared" si="609"/>
        <v>120</v>
      </c>
    </row>
    <row r="817" spans="1:9" ht="54" x14ac:dyDescent="0.3">
      <c r="A817" s="33" t="s">
        <v>38</v>
      </c>
      <c r="B817" s="11" t="s">
        <v>697</v>
      </c>
      <c r="C817" s="12" t="s">
        <v>13</v>
      </c>
      <c r="D817" s="12" t="s">
        <v>447</v>
      </c>
      <c r="E817" s="14" t="s">
        <v>35</v>
      </c>
      <c r="F817" s="14" t="s">
        <v>39</v>
      </c>
      <c r="G817" s="13">
        <v>120</v>
      </c>
      <c r="H817" s="16">
        <v>120</v>
      </c>
      <c r="I817" s="32">
        <v>120</v>
      </c>
    </row>
    <row r="818" spans="1:9" x14ac:dyDescent="0.3">
      <c r="A818" s="33" t="s">
        <v>18</v>
      </c>
      <c r="B818" s="11" t="s">
        <v>697</v>
      </c>
      <c r="C818" s="12" t="s">
        <v>13</v>
      </c>
      <c r="D818" s="12" t="s">
        <v>447</v>
      </c>
      <c r="E818" s="14" t="s">
        <v>19</v>
      </c>
      <c r="F818" s="14"/>
      <c r="G818" s="13">
        <f>G819</f>
        <v>38906.5</v>
      </c>
      <c r="H818" s="13">
        <f t="shared" ref="H818:I818" si="610">H819</f>
        <v>38906.5</v>
      </c>
      <c r="I818" s="32">
        <f t="shared" si="610"/>
        <v>38906.5</v>
      </c>
    </row>
    <row r="819" spans="1:9" ht="54" x14ac:dyDescent="0.3">
      <c r="A819" s="33" t="s">
        <v>20</v>
      </c>
      <c r="B819" s="11" t="s">
        <v>697</v>
      </c>
      <c r="C819" s="12" t="s">
        <v>13</v>
      </c>
      <c r="D819" s="12" t="s">
        <v>447</v>
      </c>
      <c r="E819" s="14" t="s">
        <v>21</v>
      </c>
      <c r="F819" s="15"/>
      <c r="G819" s="13">
        <f>G820</f>
        <v>38906.5</v>
      </c>
      <c r="H819" s="13">
        <f t="shared" ref="H819:I819" si="611">H820</f>
        <v>38906.5</v>
      </c>
      <c r="I819" s="32">
        <f t="shared" si="611"/>
        <v>38906.5</v>
      </c>
    </row>
    <row r="820" spans="1:9" ht="36" x14ac:dyDescent="0.3">
      <c r="A820" s="33" t="s">
        <v>698</v>
      </c>
      <c r="B820" s="11" t="s">
        <v>697</v>
      </c>
      <c r="C820" s="12" t="s">
        <v>13</v>
      </c>
      <c r="D820" s="12" t="s">
        <v>447</v>
      </c>
      <c r="E820" s="14" t="s">
        <v>699</v>
      </c>
      <c r="F820" s="15"/>
      <c r="G820" s="13">
        <f>G821+G823+G825</f>
        <v>38906.5</v>
      </c>
      <c r="H820" s="13">
        <f t="shared" ref="H820:I820" si="612">H821+H823+H825</f>
        <v>38906.5</v>
      </c>
      <c r="I820" s="32">
        <f t="shared" si="612"/>
        <v>38906.5</v>
      </c>
    </row>
    <row r="821" spans="1:9" ht="108" x14ac:dyDescent="0.3">
      <c r="A821" s="33" t="s">
        <v>24</v>
      </c>
      <c r="B821" s="11" t="s">
        <v>697</v>
      </c>
      <c r="C821" s="12" t="s">
        <v>13</v>
      </c>
      <c r="D821" s="12" t="s">
        <v>447</v>
      </c>
      <c r="E821" s="14" t="s">
        <v>699</v>
      </c>
      <c r="F821" s="14" t="s">
        <v>25</v>
      </c>
      <c r="G821" s="13">
        <f>G822</f>
        <v>37353.5</v>
      </c>
      <c r="H821" s="13">
        <f t="shared" ref="H821:I821" si="613">H822</f>
        <v>37353.5</v>
      </c>
      <c r="I821" s="32">
        <f t="shared" si="613"/>
        <v>37353.5</v>
      </c>
    </row>
    <row r="822" spans="1:9" ht="36" x14ac:dyDescent="0.3">
      <c r="A822" s="33" t="s">
        <v>26</v>
      </c>
      <c r="B822" s="11" t="s">
        <v>697</v>
      </c>
      <c r="C822" s="12" t="s">
        <v>13</v>
      </c>
      <c r="D822" s="12" t="s">
        <v>447</v>
      </c>
      <c r="E822" s="14" t="s">
        <v>699</v>
      </c>
      <c r="F822" s="14" t="s">
        <v>27</v>
      </c>
      <c r="G822" s="13">
        <v>37353.5</v>
      </c>
      <c r="H822" s="16">
        <v>37353.5</v>
      </c>
      <c r="I822" s="32">
        <v>37353.5</v>
      </c>
    </row>
    <row r="823" spans="1:9" ht="54" x14ac:dyDescent="0.3">
      <c r="A823" s="33" t="s">
        <v>36</v>
      </c>
      <c r="B823" s="11" t="s">
        <v>697</v>
      </c>
      <c r="C823" s="12" t="s">
        <v>13</v>
      </c>
      <c r="D823" s="12" t="s">
        <v>447</v>
      </c>
      <c r="E823" s="14" t="s">
        <v>699</v>
      </c>
      <c r="F823" s="14" t="s">
        <v>37</v>
      </c>
      <c r="G823" s="13">
        <f>G824</f>
        <v>1523</v>
      </c>
      <c r="H823" s="13">
        <f t="shared" ref="H823:I823" si="614">H824</f>
        <v>1523</v>
      </c>
      <c r="I823" s="32">
        <f t="shared" si="614"/>
        <v>1523</v>
      </c>
    </row>
    <row r="824" spans="1:9" ht="54" x14ac:dyDescent="0.3">
      <c r="A824" s="33" t="s">
        <v>38</v>
      </c>
      <c r="B824" s="11" t="s">
        <v>697</v>
      </c>
      <c r="C824" s="12" t="s">
        <v>13</v>
      </c>
      <c r="D824" s="12" t="s">
        <v>447</v>
      </c>
      <c r="E824" s="14" t="s">
        <v>699</v>
      </c>
      <c r="F824" s="14" t="s">
        <v>39</v>
      </c>
      <c r="G824" s="13">
        <v>1523</v>
      </c>
      <c r="H824" s="16">
        <v>1523</v>
      </c>
      <c r="I824" s="32">
        <v>1523</v>
      </c>
    </row>
    <row r="825" spans="1:9" x14ac:dyDescent="0.3">
      <c r="A825" s="33" t="s">
        <v>42</v>
      </c>
      <c r="B825" s="11" t="s">
        <v>697</v>
      </c>
      <c r="C825" s="12" t="s">
        <v>13</v>
      </c>
      <c r="D825" s="12" t="s">
        <v>447</v>
      </c>
      <c r="E825" s="14" t="s">
        <v>699</v>
      </c>
      <c r="F825" s="14" t="s">
        <v>43</v>
      </c>
      <c r="G825" s="13">
        <f>G826</f>
        <v>30</v>
      </c>
      <c r="H825" s="13">
        <f t="shared" ref="H825:I825" si="615">H826</f>
        <v>30</v>
      </c>
      <c r="I825" s="32">
        <f t="shared" si="615"/>
        <v>30</v>
      </c>
    </row>
    <row r="826" spans="1:9" x14ac:dyDescent="0.3">
      <c r="A826" s="33" t="s">
        <v>44</v>
      </c>
      <c r="B826" s="11" t="s">
        <v>697</v>
      </c>
      <c r="C826" s="12" t="s">
        <v>13</v>
      </c>
      <c r="D826" s="12" t="s">
        <v>447</v>
      </c>
      <c r="E826" s="14" t="s">
        <v>699</v>
      </c>
      <c r="F826" s="14" t="s">
        <v>45</v>
      </c>
      <c r="G826" s="13">
        <v>30</v>
      </c>
      <c r="H826" s="16">
        <v>30</v>
      </c>
      <c r="I826" s="32">
        <v>30</v>
      </c>
    </row>
    <row r="827" spans="1:9" ht="36" x14ac:dyDescent="0.3">
      <c r="A827" s="31" t="s">
        <v>48</v>
      </c>
      <c r="B827" s="11" t="s">
        <v>697</v>
      </c>
      <c r="C827" s="12" t="s">
        <v>13</v>
      </c>
      <c r="D827" s="12" t="s">
        <v>447</v>
      </c>
      <c r="E827" s="11" t="s">
        <v>49</v>
      </c>
      <c r="F827" s="11"/>
      <c r="G827" s="13">
        <f>G828</f>
        <v>2727</v>
      </c>
      <c r="H827" s="13">
        <f t="shared" ref="H827:I827" si="616">H828</f>
        <v>2727</v>
      </c>
      <c r="I827" s="32">
        <f t="shared" si="616"/>
        <v>2727</v>
      </c>
    </row>
    <row r="828" spans="1:9" ht="90" x14ac:dyDescent="0.3">
      <c r="A828" s="33" t="s">
        <v>50</v>
      </c>
      <c r="B828" s="11" t="s">
        <v>697</v>
      </c>
      <c r="C828" s="12" t="s">
        <v>13</v>
      </c>
      <c r="D828" s="12" t="s">
        <v>447</v>
      </c>
      <c r="E828" s="14" t="s">
        <v>51</v>
      </c>
      <c r="F828" s="14"/>
      <c r="G828" s="13">
        <f>G829+G833+G837</f>
        <v>2727</v>
      </c>
      <c r="H828" s="13">
        <f t="shared" ref="H828:I828" si="617">H829+H833+H837</f>
        <v>2727</v>
      </c>
      <c r="I828" s="32">
        <f t="shared" si="617"/>
        <v>2727</v>
      </c>
    </row>
    <row r="829" spans="1:9" ht="36" x14ac:dyDescent="0.3">
      <c r="A829" s="33" t="s">
        <v>52</v>
      </c>
      <c r="B829" s="11" t="s">
        <v>697</v>
      </c>
      <c r="C829" s="12" t="s">
        <v>13</v>
      </c>
      <c r="D829" s="12" t="s">
        <v>447</v>
      </c>
      <c r="E829" s="14" t="s">
        <v>53</v>
      </c>
      <c r="F829" s="15"/>
      <c r="G829" s="13">
        <f>G830</f>
        <v>220</v>
      </c>
      <c r="H829" s="13">
        <f t="shared" ref="H829:I829" si="618">H830</f>
        <v>220</v>
      </c>
      <c r="I829" s="32">
        <f t="shared" si="618"/>
        <v>220</v>
      </c>
    </row>
    <row r="830" spans="1:9" x14ac:dyDescent="0.3">
      <c r="A830" s="33" t="s">
        <v>54</v>
      </c>
      <c r="B830" s="11" t="s">
        <v>697</v>
      </c>
      <c r="C830" s="12" t="s">
        <v>13</v>
      </c>
      <c r="D830" s="12" t="s">
        <v>447</v>
      </c>
      <c r="E830" s="14" t="s">
        <v>55</v>
      </c>
      <c r="F830" s="15"/>
      <c r="G830" s="13">
        <f>G831</f>
        <v>220</v>
      </c>
      <c r="H830" s="13">
        <f t="shared" ref="H830:I830" si="619">H831</f>
        <v>220</v>
      </c>
      <c r="I830" s="32">
        <f t="shared" si="619"/>
        <v>220</v>
      </c>
    </row>
    <row r="831" spans="1:9" ht="54" x14ac:dyDescent="0.3">
      <c r="A831" s="33" t="s">
        <v>36</v>
      </c>
      <c r="B831" s="11" t="s">
        <v>697</v>
      </c>
      <c r="C831" s="12" t="s">
        <v>13</v>
      </c>
      <c r="D831" s="12" t="s">
        <v>447</v>
      </c>
      <c r="E831" s="14" t="s">
        <v>55</v>
      </c>
      <c r="F831" s="14" t="s">
        <v>37</v>
      </c>
      <c r="G831" s="13">
        <f>G832</f>
        <v>220</v>
      </c>
      <c r="H831" s="13">
        <f t="shared" ref="H831:I831" si="620">H832</f>
        <v>220</v>
      </c>
      <c r="I831" s="32">
        <f t="shared" si="620"/>
        <v>220</v>
      </c>
    </row>
    <row r="832" spans="1:9" ht="54" x14ac:dyDescent="0.3">
      <c r="A832" s="33" t="s">
        <v>38</v>
      </c>
      <c r="B832" s="11" t="s">
        <v>697</v>
      </c>
      <c r="C832" s="12" t="s">
        <v>13</v>
      </c>
      <c r="D832" s="12" t="s">
        <v>447</v>
      </c>
      <c r="E832" s="14" t="s">
        <v>55</v>
      </c>
      <c r="F832" s="14" t="s">
        <v>39</v>
      </c>
      <c r="G832" s="13">
        <v>220</v>
      </c>
      <c r="H832" s="16">
        <v>220</v>
      </c>
      <c r="I832" s="32">
        <v>220</v>
      </c>
    </row>
    <row r="833" spans="1:9" ht="36" x14ac:dyDescent="0.3">
      <c r="A833" s="33" t="s">
        <v>56</v>
      </c>
      <c r="B833" s="11" t="s">
        <v>697</v>
      </c>
      <c r="C833" s="12" t="s">
        <v>13</v>
      </c>
      <c r="D833" s="12" t="s">
        <v>447</v>
      </c>
      <c r="E833" s="14" t="s">
        <v>57</v>
      </c>
      <c r="F833" s="15"/>
      <c r="G833" s="13">
        <f>G834</f>
        <v>37</v>
      </c>
      <c r="H833" s="13">
        <f t="shared" ref="H833:I833" si="621">H834</f>
        <v>37</v>
      </c>
      <c r="I833" s="32">
        <f t="shared" si="621"/>
        <v>37</v>
      </c>
    </row>
    <row r="834" spans="1:9" x14ac:dyDescent="0.3">
      <c r="A834" s="33" t="s">
        <v>58</v>
      </c>
      <c r="B834" s="11" t="s">
        <v>697</v>
      </c>
      <c r="C834" s="12" t="s">
        <v>13</v>
      </c>
      <c r="D834" s="12" t="s">
        <v>447</v>
      </c>
      <c r="E834" s="14" t="s">
        <v>59</v>
      </c>
      <c r="F834" s="15"/>
      <c r="G834" s="13">
        <f>G835</f>
        <v>37</v>
      </c>
      <c r="H834" s="13">
        <f t="shared" ref="H834:I834" si="622">H835</f>
        <v>37</v>
      </c>
      <c r="I834" s="32">
        <f t="shared" si="622"/>
        <v>37</v>
      </c>
    </row>
    <row r="835" spans="1:9" ht="54" x14ac:dyDescent="0.3">
      <c r="A835" s="33" t="s">
        <v>36</v>
      </c>
      <c r="B835" s="11" t="s">
        <v>697</v>
      </c>
      <c r="C835" s="12" t="s">
        <v>13</v>
      </c>
      <c r="D835" s="12" t="s">
        <v>447</v>
      </c>
      <c r="E835" s="14" t="s">
        <v>59</v>
      </c>
      <c r="F835" s="14" t="s">
        <v>37</v>
      </c>
      <c r="G835" s="13">
        <f>G836</f>
        <v>37</v>
      </c>
      <c r="H835" s="13">
        <f t="shared" ref="H835:I835" si="623">H836</f>
        <v>37</v>
      </c>
      <c r="I835" s="32">
        <f t="shared" si="623"/>
        <v>37</v>
      </c>
    </row>
    <row r="836" spans="1:9" ht="54" x14ac:dyDescent="0.3">
      <c r="A836" s="33" t="s">
        <v>38</v>
      </c>
      <c r="B836" s="11" t="s">
        <v>697</v>
      </c>
      <c r="C836" s="12" t="s">
        <v>13</v>
      </c>
      <c r="D836" s="12" t="s">
        <v>447</v>
      </c>
      <c r="E836" s="14" t="s">
        <v>59</v>
      </c>
      <c r="F836" s="14" t="s">
        <v>39</v>
      </c>
      <c r="G836" s="13">
        <v>37</v>
      </c>
      <c r="H836" s="16">
        <v>37</v>
      </c>
      <c r="I836" s="32">
        <v>37</v>
      </c>
    </row>
    <row r="837" spans="1:9" ht="36" x14ac:dyDescent="0.3">
      <c r="A837" s="33" t="s">
        <v>60</v>
      </c>
      <c r="B837" s="11" t="s">
        <v>697</v>
      </c>
      <c r="C837" s="12" t="s">
        <v>13</v>
      </c>
      <c r="D837" s="12" t="s">
        <v>447</v>
      </c>
      <c r="E837" s="14" t="s">
        <v>61</v>
      </c>
      <c r="F837" s="15"/>
      <c r="G837" s="13">
        <f>G838</f>
        <v>2470</v>
      </c>
      <c r="H837" s="13">
        <f t="shared" ref="H837:I837" si="624">H838</f>
        <v>2470</v>
      </c>
      <c r="I837" s="32">
        <f t="shared" si="624"/>
        <v>2470</v>
      </c>
    </row>
    <row r="838" spans="1:9" x14ac:dyDescent="0.3">
      <c r="A838" s="33" t="s">
        <v>62</v>
      </c>
      <c r="B838" s="11" t="s">
        <v>697</v>
      </c>
      <c r="C838" s="12" t="s">
        <v>13</v>
      </c>
      <c r="D838" s="12" t="s">
        <v>447</v>
      </c>
      <c r="E838" s="14" t="s">
        <v>63</v>
      </c>
      <c r="F838" s="15"/>
      <c r="G838" s="13">
        <f>G839</f>
        <v>2470</v>
      </c>
      <c r="H838" s="13">
        <f t="shared" ref="H838:I838" si="625">H839</f>
        <v>2470</v>
      </c>
      <c r="I838" s="32">
        <f t="shared" si="625"/>
        <v>2470</v>
      </c>
    </row>
    <row r="839" spans="1:9" ht="54" x14ac:dyDescent="0.3">
      <c r="A839" s="33" t="s">
        <v>36</v>
      </c>
      <c r="B839" s="11" t="s">
        <v>697</v>
      </c>
      <c r="C839" s="12" t="s">
        <v>13</v>
      </c>
      <c r="D839" s="12" t="s">
        <v>447</v>
      </c>
      <c r="E839" s="14" t="s">
        <v>63</v>
      </c>
      <c r="F839" s="14" t="s">
        <v>37</v>
      </c>
      <c r="G839" s="13">
        <f>G840</f>
        <v>2470</v>
      </c>
      <c r="H839" s="16">
        <f>H840</f>
        <v>2470</v>
      </c>
      <c r="I839" s="32">
        <f>I840</f>
        <v>2470</v>
      </c>
    </row>
    <row r="840" spans="1:9" ht="54" x14ac:dyDescent="0.3">
      <c r="A840" s="33" t="s">
        <v>38</v>
      </c>
      <c r="B840" s="11" t="s">
        <v>697</v>
      </c>
      <c r="C840" s="12" t="s">
        <v>13</v>
      </c>
      <c r="D840" s="12" t="s">
        <v>447</v>
      </c>
      <c r="E840" s="14" t="s">
        <v>63</v>
      </c>
      <c r="F840" s="14" t="s">
        <v>39</v>
      </c>
      <c r="G840" s="13">
        <v>2470</v>
      </c>
      <c r="H840" s="16">
        <v>2470</v>
      </c>
      <c r="I840" s="32">
        <v>2470</v>
      </c>
    </row>
    <row r="841" spans="1:9" s="1" customFormat="1" ht="34.799999999999997" x14ac:dyDescent="0.3">
      <c r="A841" s="26" t="s">
        <v>700</v>
      </c>
      <c r="B841" s="8" t="s">
        <v>697</v>
      </c>
      <c r="C841" s="9" t="s">
        <v>73</v>
      </c>
      <c r="D841" s="9"/>
      <c r="E841" s="9"/>
      <c r="F841" s="9"/>
      <c r="G841" s="10">
        <f t="shared" ref="G841:G847" si="626">G842</f>
        <v>102954</v>
      </c>
      <c r="H841" s="10">
        <f t="shared" ref="H841:I841" si="627">H842</f>
        <v>125700</v>
      </c>
      <c r="I841" s="30">
        <f t="shared" si="627"/>
        <v>138300</v>
      </c>
    </row>
    <row r="842" spans="1:9" s="1" customFormat="1" ht="34.799999999999997" x14ac:dyDescent="0.3">
      <c r="A842" s="26" t="s">
        <v>701</v>
      </c>
      <c r="B842" s="8" t="s">
        <v>697</v>
      </c>
      <c r="C842" s="9" t="s">
        <v>73</v>
      </c>
      <c r="D842" s="9" t="s">
        <v>13</v>
      </c>
      <c r="E842" s="9"/>
      <c r="F842" s="9"/>
      <c r="G842" s="10">
        <f t="shared" si="626"/>
        <v>102954</v>
      </c>
      <c r="H842" s="10">
        <f t="shared" ref="H842:I842" si="628">H843</f>
        <v>125700</v>
      </c>
      <c r="I842" s="30">
        <f t="shared" si="628"/>
        <v>138300</v>
      </c>
    </row>
    <row r="843" spans="1:9" ht="36" x14ac:dyDescent="0.3">
      <c r="A843" s="31" t="s">
        <v>16</v>
      </c>
      <c r="B843" s="11" t="s">
        <v>697</v>
      </c>
      <c r="C843" s="12" t="s">
        <v>73</v>
      </c>
      <c r="D843" s="12" t="s">
        <v>13</v>
      </c>
      <c r="E843" s="11" t="s">
        <v>17</v>
      </c>
      <c r="F843" s="11"/>
      <c r="G843" s="13">
        <f t="shared" si="626"/>
        <v>102954</v>
      </c>
      <c r="H843" s="13">
        <f t="shared" ref="H843:I843" si="629">H844</f>
        <v>125700</v>
      </c>
      <c r="I843" s="32">
        <f t="shared" si="629"/>
        <v>138300</v>
      </c>
    </row>
    <row r="844" spans="1:9" ht="36" x14ac:dyDescent="0.3">
      <c r="A844" s="33" t="s">
        <v>702</v>
      </c>
      <c r="B844" s="11" t="s">
        <v>697</v>
      </c>
      <c r="C844" s="12" t="s">
        <v>73</v>
      </c>
      <c r="D844" s="12" t="s">
        <v>13</v>
      </c>
      <c r="E844" s="14" t="s">
        <v>703</v>
      </c>
      <c r="F844" s="14"/>
      <c r="G844" s="13">
        <f t="shared" si="626"/>
        <v>102954</v>
      </c>
      <c r="H844" s="13">
        <f t="shared" ref="H844:I844" si="630">H845</f>
        <v>125700</v>
      </c>
      <c r="I844" s="32">
        <f t="shared" si="630"/>
        <v>138300</v>
      </c>
    </row>
    <row r="845" spans="1:9" ht="36" x14ac:dyDescent="0.3">
      <c r="A845" s="33" t="s">
        <v>704</v>
      </c>
      <c r="B845" s="11" t="s">
        <v>697</v>
      </c>
      <c r="C845" s="12" t="s">
        <v>73</v>
      </c>
      <c r="D845" s="12" t="s">
        <v>13</v>
      </c>
      <c r="E845" s="14" t="s">
        <v>705</v>
      </c>
      <c r="F845" s="15"/>
      <c r="G845" s="13">
        <f t="shared" si="626"/>
        <v>102954</v>
      </c>
      <c r="H845" s="13">
        <f t="shared" ref="H845:I845" si="631">H846</f>
        <v>125700</v>
      </c>
      <c r="I845" s="32">
        <f t="shared" si="631"/>
        <v>138300</v>
      </c>
    </row>
    <row r="846" spans="1:9" x14ac:dyDescent="0.3">
      <c r="A846" s="33" t="s">
        <v>706</v>
      </c>
      <c r="B846" s="11" t="s">
        <v>697</v>
      </c>
      <c r="C846" s="12" t="s">
        <v>73</v>
      </c>
      <c r="D846" s="12" t="s">
        <v>13</v>
      </c>
      <c r="E846" s="14" t="s">
        <v>707</v>
      </c>
      <c r="F846" s="15"/>
      <c r="G846" s="13">
        <f t="shared" si="626"/>
        <v>102954</v>
      </c>
      <c r="H846" s="13">
        <f t="shared" ref="H846:I846" si="632">H847</f>
        <v>125700</v>
      </c>
      <c r="I846" s="32">
        <f t="shared" si="632"/>
        <v>138300</v>
      </c>
    </row>
    <row r="847" spans="1:9" ht="36" x14ac:dyDescent="0.3">
      <c r="A847" s="33" t="s">
        <v>700</v>
      </c>
      <c r="B847" s="11" t="s">
        <v>697</v>
      </c>
      <c r="C847" s="12" t="s">
        <v>73</v>
      </c>
      <c r="D847" s="12" t="s">
        <v>13</v>
      </c>
      <c r="E847" s="14" t="s">
        <v>707</v>
      </c>
      <c r="F847" s="14" t="s">
        <v>708</v>
      </c>
      <c r="G847" s="13">
        <f t="shared" si="626"/>
        <v>102954</v>
      </c>
      <c r="H847" s="13">
        <f t="shared" ref="H847:I847" si="633">H848</f>
        <v>125700</v>
      </c>
      <c r="I847" s="32">
        <f t="shared" si="633"/>
        <v>138300</v>
      </c>
    </row>
    <row r="848" spans="1:9" ht="18.600000000000001" thickBot="1" x14ac:dyDescent="0.35">
      <c r="A848" s="45" t="s">
        <v>706</v>
      </c>
      <c r="B848" s="46" t="s">
        <v>697</v>
      </c>
      <c r="C848" s="47" t="s">
        <v>73</v>
      </c>
      <c r="D848" s="47" t="s">
        <v>13</v>
      </c>
      <c r="E848" s="48" t="s">
        <v>707</v>
      </c>
      <c r="F848" s="48" t="s">
        <v>709</v>
      </c>
      <c r="G848" s="49">
        <v>102954</v>
      </c>
      <c r="H848" s="50">
        <v>125700</v>
      </c>
      <c r="I848" s="51">
        <v>138300</v>
      </c>
    </row>
    <row r="849" spans="1:9" ht="52.8" thickBot="1" x14ac:dyDescent="0.35">
      <c r="A849" s="57" t="s">
        <v>821</v>
      </c>
      <c r="B849" s="58" t="s">
        <v>710</v>
      </c>
      <c r="C849" s="59"/>
      <c r="D849" s="59"/>
      <c r="E849" s="59"/>
      <c r="F849" s="59"/>
      <c r="G849" s="60">
        <f>G850+G874+G1046</f>
        <v>4680533</v>
      </c>
      <c r="H849" s="60">
        <f t="shared" ref="H849:I849" si="634">H850+H874+H1046</f>
        <v>4668009.5000000009</v>
      </c>
      <c r="I849" s="61">
        <f t="shared" si="634"/>
        <v>4724450.2300000004</v>
      </c>
    </row>
    <row r="850" spans="1:9" s="1" customFormat="1" ht="17.399999999999999" x14ac:dyDescent="0.3">
      <c r="A850" s="52" t="s">
        <v>182</v>
      </c>
      <c r="B850" s="53" t="s">
        <v>710</v>
      </c>
      <c r="C850" s="54" t="s">
        <v>29</v>
      </c>
      <c r="D850" s="54"/>
      <c r="E850" s="54"/>
      <c r="F850" s="54"/>
      <c r="G850" s="55">
        <f>G851</f>
        <v>42618.9</v>
      </c>
      <c r="H850" s="55">
        <f t="shared" ref="H850:I850" si="635">H851</f>
        <v>75119.399999999994</v>
      </c>
      <c r="I850" s="56">
        <f t="shared" si="635"/>
        <v>159683.63</v>
      </c>
    </row>
    <row r="851" spans="1:9" s="1" customFormat="1" ht="17.399999999999999" x14ac:dyDescent="0.3">
      <c r="A851" s="26" t="s">
        <v>232</v>
      </c>
      <c r="B851" s="8" t="s">
        <v>710</v>
      </c>
      <c r="C851" s="9" t="s">
        <v>29</v>
      </c>
      <c r="D851" s="9" t="s">
        <v>233</v>
      </c>
      <c r="E851" s="9"/>
      <c r="F851" s="9"/>
      <c r="G851" s="10">
        <f>G852</f>
        <v>42618.9</v>
      </c>
      <c r="H851" s="10">
        <f t="shared" ref="H851:I851" si="636">H852</f>
        <v>75119.399999999994</v>
      </c>
      <c r="I851" s="30">
        <f t="shared" si="636"/>
        <v>159683.63</v>
      </c>
    </row>
    <row r="852" spans="1:9" ht="36" x14ac:dyDescent="0.3">
      <c r="A852" s="31" t="s">
        <v>48</v>
      </c>
      <c r="B852" s="11" t="s">
        <v>710</v>
      </c>
      <c r="C852" s="12" t="s">
        <v>29</v>
      </c>
      <c r="D852" s="12" t="s">
        <v>233</v>
      </c>
      <c r="E852" s="11" t="s">
        <v>49</v>
      </c>
      <c r="F852" s="11"/>
      <c r="G852" s="13">
        <f>G853</f>
        <v>42618.9</v>
      </c>
      <c r="H852" s="13">
        <f t="shared" ref="H852:I852" si="637">H853</f>
        <v>75119.399999999994</v>
      </c>
      <c r="I852" s="32">
        <f t="shared" si="637"/>
        <v>159683.63</v>
      </c>
    </row>
    <row r="853" spans="1:9" ht="90" x14ac:dyDescent="0.3">
      <c r="A853" s="33" t="s">
        <v>50</v>
      </c>
      <c r="B853" s="11" t="s">
        <v>710</v>
      </c>
      <c r="C853" s="12" t="s">
        <v>29</v>
      </c>
      <c r="D853" s="12" t="s">
        <v>233</v>
      </c>
      <c r="E853" s="14" t="s">
        <v>51</v>
      </c>
      <c r="F853" s="14"/>
      <c r="G853" s="13">
        <f>G854+G861</f>
        <v>42618.9</v>
      </c>
      <c r="H853" s="13">
        <f t="shared" ref="H853:I853" si="638">H854+H861</f>
        <v>75119.399999999994</v>
      </c>
      <c r="I853" s="32">
        <f t="shared" si="638"/>
        <v>159683.63</v>
      </c>
    </row>
    <row r="854" spans="1:9" ht="36" x14ac:dyDescent="0.3">
      <c r="A854" s="33" t="s">
        <v>711</v>
      </c>
      <c r="B854" s="11" t="s">
        <v>710</v>
      </c>
      <c r="C854" s="12" t="s">
        <v>29</v>
      </c>
      <c r="D854" s="12" t="s">
        <v>233</v>
      </c>
      <c r="E854" s="14" t="s">
        <v>712</v>
      </c>
      <c r="F854" s="15"/>
      <c r="G854" s="13">
        <f>G855+G858</f>
        <v>19368.900000000001</v>
      </c>
      <c r="H854" s="13">
        <f t="shared" ref="H854:I854" si="639">H855+H858</f>
        <v>19400.900000000001</v>
      </c>
      <c r="I854" s="32">
        <f t="shared" si="639"/>
        <v>19462.900000000001</v>
      </c>
    </row>
    <row r="855" spans="1:9" ht="144" x14ac:dyDescent="0.3">
      <c r="A855" s="33" t="s">
        <v>832</v>
      </c>
      <c r="B855" s="11" t="s">
        <v>710</v>
      </c>
      <c r="C855" s="12" t="s">
        <v>29</v>
      </c>
      <c r="D855" s="12" t="s">
        <v>233</v>
      </c>
      <c r="E855" s="14" t="s">
        <v>713</v>
      </c>
      <c r="F855" s="15"/>
      <c r="G855" s="13">
        <f>G856</f>
        <v>4266.8999999999996</v>
      </c>
      <c r="H855" s="13">
        <f t="shared" ref="H855:I855" si="640">H856</f>
        <v>4266.8999999999996</v>
      </c>
      <c r="I855" s="32">
        <f t="shared" si="640"/>
        <v>4266.8999999999996</v>
      </c>
    </row>
    <row r="856" spans="1:9" ht="54" x14ac:dyDescent="0.3">
      <c r="A856" s="33" t="s">
        <v>128</v>
      </c>
      <c r="B856" s="11" t="s">
        <v>710</v>
      </c>
      <c r="C856" s="12" t="s">
        <v>29</v>
      </c>
      <c r="D856" s="12" t="s">
        <v>233</v>
      </c>
      <c r="E856" s="14" t="s">
        <v>713</v>
      </c>
      <c r="F856" s="14" t="s">
        <v>129</v>
      </c>
      <c r="G856" s="13">
        <f>G857</f>
        <v>4266.8999999999996</v>
      </c>
      <c r="H856" s="13">
        <f t="shared" ref="H856:I856" si="641">H857</f>
        <v>4266.8999999999996</v>
      </c>
      <c r="I856" s="32">
        <f t="shared" si="641"/>
        <v>4266.8999999999996</v>
      </c>
    </row>
    <row r="857" spans="1:9" x14ac:dyDescent="0.3">
      <c r="A857" s="33" t="s">
        <v>130</v>
      </c>
      <c r="B857" s="11" t="s">
        <v>710</v>
      </c>
      <c r="C857" s="12" t="s">
        <v>29</v>
      </c>
      <c r="D857" s="12" t="s">
        <v>233</v>
      </c>
      <c r="E857" s="14" t="s">
        <v>713</v>
      </c>
      <c r="F857" s="14" t="s">
        <v>131</v>
      </c>
      <c r="G857" s="13">
        <v>4266.8999999999996</v>
      </c>
      <c r="H857" s="16">
        <v>4266.8999999999996</v>
      </c>
      <c r="I857" s="32">
        <v>4266.8999999999996</v>
      </c>
    </row>
    <row r="858" spans="1:9" ht="126" x14ac:dyDescent="0.3">
      <c r="A858" s="33" t="s">
        <v>831</v>
      </c>
      <c r="B858" s="11" t="s">
        <v>710</v>
      </c>
      <c r="C858" s="12" t="s">
        <v>29</v>
      </c>
      <c r="D858" s="12" t="s">
        <v>233</v>
      </c>
      <c r="E858" s="14" t="s">
        <v>714</v>
      </c>
      <c r="F858" s="15"/>
      <c r="G858" s="13">
        <f>G859</f>
        <v>15102</v>
      </c>
      <c r="H858" s="13">
        <f t="shared" ref="H858:I859" si="642">H859</f>
        <v>15134</v>
      </c>
      <c r="I858" s="32">
        <f t="shared" si="642"/>
        <v>15196</v>
      </c>
    </row>
    <row r="859" spans="1:9" ht="54" x14ac:dyDescent="0.3">
      <c r="A859" s="33" t="s">
        <v>128</v>
      </c>
      <c r="B859" s="11" t="s">
        <v>710</v>
      </c>
      <c r="C859" s="12" t="s">
        <v>29</v>
      </c>
      <c r="D859" s="12" t="s">
        <v>233</v>
      </c>
      <c r="E859" s="14" t="s">
        <v>714</v>
      </c>
      <c r="F859" s="14" t="s">
        <v>129</v>
      </c>
      <c r="G859" s="13">
        <f>G860</f>
        <v>15102</v>
      </c>
      <c r="H859" s="13">
        <f t="shared" si="642"/>
        <v>15134</v>
      </c>
      <c r="I859" s="32">
        <f t="shared" si="642"/>
        <v>15196</v>
      </c>
    </row>
    <row r="860" spans="1:9" x14ac:dyDescent="0.3">
      <c r="A860" s="33" t="s">
        <v>130</v>
      </c>
      <c r="B860" s="11" t="s">
        <v>710</v>
      </c>
      <c r="C860" s="12" t="s">
        <v>29</v>
      </c>
      <c r="D860" s="12" t="s">
        <v>233</v>
      </c>
      <c r="E860" s="14" t="s">
        <v>714</v>
      </c>
      <c r="F860" s="14" t="s">
        <v>131</v>
      </c>
      <c r="G860" s="13">
        <v>15102</v>
      </c>
      <c r="H860" s="16">
        <v>15134</v>
      </c>
      <c r="I860" s="32">
        <v>15196</v>
      </c>
    </row>
    <row r="861" spans="1:9" ht="36" x14ac:dyDescent="0.3">
      <c r="A861" s="33" t="s">
        <v>715</v>
      </c>
      <c r="B861" s="11" t="s">
        <v>710</v>
      </c>
      <c r="C861" s="12" t="s">
        <v>29</v>
      </c>
      <c r="D861" s="12" t="s">
        <v>233</v>
      </c>
      <c r="E861" s="14" t="s">
        <v>716</v>
      </c>
      <c r="F861" s="15"/>
      <c r="G861" s="13">
        <f>G862+G865+G868+G871</f>
        <v>23250</v>
      </c>
      <c r="H861" s="13">
        <f t="shared" ref="H861:I861" si="643">H862+H865+H868+H871</f>
        <v>55718.5</v>
      </c>
      <c r="I861" s="32">
        <f t="shared" si="643"/>
        <v>140220.73000000001</v>
      </c>
    </row>
    <row r="862" spans="1:9" ht="90" x14ac:dyDescent="0.3">
      <c r="A862" s="33" t="s">
        <v>717</v>
      </c>
      <c r="B862" s="11" t="s">
        <v>710</v>
      </c>
      <c r="C862" s="12" t="s">
        <v>29</v>
      </c>
      <c r="D862" s="12" t="s">
        <v>233</v>
      </c>
      <c r="E862" s="14" t="s">
        <v>718</v>
      </c>
      <c r="F862" s="15"/>
      <c r="G862" s="13">
        <f>G863</f>
        <v>0</v>
      </c>
      <c r="H862" s="13">
        <f t="shared" ref="H862:I862" si="644">H863</f>
        <v>39285.5</v>
      </c>
      <c r="I862" s="32">
        <f t="shared" si="644"/>
        <v>9106.73</v>
      </c>
    </row>
    <row r="863" spans="1:9" ht="54" x14ac:dyDescent="0.3">
      <c r="A863" s="33" t="s">
        <v>128</v>
      </c>
      <c r="B863" s="11" t="s">
        <v>710</v>
      </c>
      <c r="C863" s="12" t="s">
        <v>29</v>
      </c>
      <c r="D863" s="12" t="s">
        <v>233</v>
      </c>
      <c r="E863" s="14" t="s">
        <v>718</v>
      </c>
      <c r="F863" s="14" t="s">
        <v>129</v>
      </c>
      <c r="G863" s="13">
        <f>G864</f>
        <v>0</v>
      </c>
      <c r="H863" s="13">
        <f t="shared" ref="H863:I863" si="645">H864</f>
        <v>39285.5</v>
      </c>
      <c r="I863" s="32">
        <f t="shared" si="645"/>
        <v>9106.73</v>
      </c>
    </row>
    <row r="864" spans="1:9" x14ac:dyDescent="0.3">
      <c r="A864" s="33" t="s">
        <v>130</v>
      </c>
      <c r="B864" s="11" t="s">
        <v>710</v>
      </c>
      <c r="C864" s="12" t="s">
        <v>29</v>
      </c>
      <c r="D864" s="12" t="s">
        <v>233</v>
      </c>
      <c r="E864" s="14" t="s">
        <v>718</v>
      </c>
      <c r="F864" s="14" t="s">
        <v>131</v>
      </c>
      <c r="G864" s="13">
        <v>0</v>
      </c>
      <c r="H864" s="16">
        <v>39285.5</v>
      </c>
      <c r="I864" s="32">
        <v>9106.73</v>
      </c>
    </row>
    <row r="865" spans="1:9" ht="162" x14ac:dyDescent="0.3">
      <c r="A865" s="33" t="s">
        <v>719</v>
      </c>
      <c r="B865" s="11" t="s">
        <v>710</v>
      </c>
      <c r="C865" s="12" t="s">
        <v>29</v>
      </c>
      <c r="D865" s="12" t="s">
        <v>233</v>
      </c>
      <c r="E865" s="14" t="s">
        <v>720</v>
      </c>
      <c r="F865" s="15"/>
      <c r="G865" s="13">
        <f>G866</f>
        <v>1204</v>
      </c>
      <c r="H865" s="13">
        <f t="shared" ref="H865:I865" si="646">H866</f>
        <v>937</v>
      </c>
      <c r="I865" s="32">
        <f t="shared" si="646"/>
        <v>6804</v>
      </c>
    </row>
    <row r="866" spans="1:9" ht="54" x14ac:dyDescent="0.3">
      <c r="A866" s="33" t="s">
        <v>128</v>
      </c>
      <c r="B866" s="11" t="s">
        <v>710</v>
      </c>
      <c r="C866" s="12" t="s">
        <v>29</v>
      </c>
      <c r="D866" s="12" t="s">
        <v>233</v>
      </c>
      <c r="E866" s="14" t="s">
        <v>720</v>
      </c>
      <c r="F866" s="14" t="s">
        <v>129</v>
      </c>
      <c r="G866" s="13">
        <f>G867</f>
        <v>1204</v>
      </c>
      <c r="H866" s="13">
        <f t="shared" ref="H866:I866" si="647">H867</f>
        <v>937</v>
      </c>
      <c r="I866" s="32">
        <f t="shared" si="647"/>
        <v>6804</v>
      </c>
    </row>
    <row r="867" spans="1:9" x14ac:dyDescent="0.3">
      <c r="A867" s="33" t="s">
        <v>130</v>
      </c>
      <c r="B867" s="11" t="s">
        <v>710</v>
      </c>
      <c r="C867" s="12" t="s">
        <v>29</v>
      </c>
      <c r="D867" s="12" t="s">
        <v>233</v>
      </c>
      <c r="E867" s="14" t="s">
        <v>720</v>
      </c>
      <c r="F867" s="14" t="s">
        <v>131</v>
      </c>
      <c r="G867" s="13">
        <v>1204</v>
      </c>
      <c r="H867" s="16">
        <v>937</v>
      </c>
      <c r="I867" s="32">
        <v>6804</v>
      </c>
    </row>
    <row r="868" spans="1:9" ht="54" x14ac:dyDescent="0.3">
      <c r="A868" s="33" t="s">
        <v>721</v>
      </c>
      <c r="B868" s="11" t="s">
        <v>710</v>
      </c>
      <c r="C868" s="12" t="s">
        <v>29</v>
      </c>
      <c r="D868" s="12" t="s">
        <v>233</v>
      </c>
      <c r="E868" s="14" t="s">
        <v>722</v>
      </c>
      <c r="F868" s="15"/>
      <c r="G868" s="13">
        <f>G869</f>
        <v>3222</v>
      </c>
      <c r="H868" s="13">
        <f t="shared" ref="H868:I868" si="648">H869</f>
        <v>15496</v>
      </c>
      <c r="I868" s="32">
        <f t="shared" si="648"/>
        <v>15030</v>
      </c>
    </row>
    <row r="869" spans="1:9" ht="54" x14ac:dyDescent="0.3">
      <c r="A869" s="33" t="s">
        <v>128</v>
      </c>
      <c r="B869" s="11" t="s">
        <v>710</v>
      </c>
      <c r="C869" s="12" t="s">
        <v>29</v>
      </c>
      <c r="D869" s="12" t="s">
        <v>233</v>
      </c>
      <c r="E869" s="14" t="s">
        <v>722</v>
      </c>
      <c r="F869" s="14" t="s">
        <v>129</v>
      </c>
      <c r="G869" s="13">
        <f>G870</f>
        <v>3222</v>
      </c>
      <c r="H869" s="13">
        <f t="shared" ref="H869:I869" si="649">H870</f>
        <v>15496</v>
      </c>
      <c r="I869" s="32">
        <f t="shared" si="649"/>
        <v>15030</v>
      </c>
    </row>
    <row r="870" spans="1:9" x14ac:dyDescent="0.3">
      <c r="A870" s="33" t="s">
        <v>130</v>
      </c>
      <c r="B870" s="11" t="s">
        <v>710</v>
      </c>
      <c r="C870" s="12" t="s">
        <v>29</v>
      </c>
      <c r="D870" s="12" t="s">
        <v>233</v>
      </c>
      <c r="E870" s="14" t="s">
        <v>722</v>
      </c>
      <c r="F870" s="14" t="s">
        <v>131</v>
      </c>
      <c r="G870" s="13">
        <v>3222</v>
      </c>
      <c r="H870" s="16">
        <v>15496</v>
      </c>
      <c r="I870" s="32">
        <v>15030</v>
      </c>
    </row>
    <row r="871" spans="1:9" ht="72" x14ac:dyDescent="0.3">
      <c r="A871" s="33" t="s">
        <v>723</v>
      </c>
      <c r="B871" s="11" t="s">
        <v>710</v>
      </c>
      <c r="C871" s="12" t="s">
        <v>29</v>
      </c>
      <c r="D871" s="12" t="s">
        <v>233</v>
      </c>
      <c r="E871" s="14" t="s">
        <v>724</v>
      </c>
      <c r="F871" s="15"/>
      <c r="G871" s="13">
        <f>G872</f>
        <v>18824</v>
      </c>
      <c r="H871" s="13">
        <f t="shared" ref="H871:I871" si="650">H872</f>
        <v>0</v>
      </c>
      <c r="I871" s="32">
        <f t="shared" si="650"/>
        <v>109280</v>
      </c>
    </row>
    <row r="872" spans="1:9" ht="54" x14ac:dyDescent="0.3">
      <c r="A872" s="33" t="s">
        <v>128</v>
      </c>
      <c r="B872" s="11" t="s">
        <v>710</v>
      </c>
      <c r="C872" s="12" t="s">
        <v>29</v>
      </c>
      <c r="D872" s="12" t="s">
        <v>233</v>
      </c>
      <c r="E872" s="14" t="s">
        <v>724</v>
      </c>
      <c r="F872" s="14" t="s">
        <v>129</v>
      </c>
      <c r="G872" s="13">
        <f>G873</f>
        <v>18824</v>
      </c>
      <c r="H872" s="13">
        <f t="shared" ref="H872:I872" si="651">H873</f>
        <v>0</v>
      </c>
      <c r="I872" s="32">
        <f t="shared" si="651"/>
        <v>109280</v>
      </c>
    </row>
    <row r="873" spans="1:9" x14ac:dyDescent="0.3">
      <c r="A873" s="33" t="s">
        <v>130</v>
      </c>
      <c r="B873" s="11" t="s">
        <v>710</v>
      </c>
      <c r="C873" s="12" t="s">
        <v>29</v>
      </c>
      <c r="D873" s="12" t="s">
        <v>233</v>
      </c>
      <c r="E873" s="14" t="s">
        <v>724</v>
      </c>
      <c r="F873" s="14" t="s">
        <v>131</v>
      </c>
      <c r="G873" s="13">
        <v>18824</v>
      </c>
      <c r="H873" s="16">
        <v>0</v>
      </c>
      <c r="I873" s="32">
        <v>109280</v>
      </c>
    </row>
    <row r="874" spans="1:9" s="1" customFormat="1" ht="17.399999999999999" x14ac:dyDescent="0.3">
      <c r="A874" s="26" t="s">
        <v>467</v>
      </c>
      <c r="B874" s="8" t="s">
        <v>710</v>
      </c>
      <c r="C874" s="9" t="s">
        <v>468</v>
      </c>
      <c r="D874" s="9"/>
      <c r="E874" s="9"/>
      <c r="F874" s="9"/>
      <c r="G874" s="10">
        <f>G875+G904+G972+G995</f>
        <v>4564821.0999999996</v>
      </c>
      <c r="H874" s="10">
        <f t="shared" ref="H874:I874" si="652">H875+H904+H972+H995</f>
        <v>4519797.1000000006</v>
      </c>
      <c r="I874" s="30">
        <f t="shared" si="652"/>
        <v>4491673.6000000006</v>
      </c>
    </row>
    <row r="875" spans="1:9" s="1" customFormat="1" ht="17.399999999999999" x14ac:dyDescent="0.3">
      <c r="A875" s="26" t="s">
        <v>469</v>
      </c>
      <c r="B875" s="8" t="s">
        <v>710</v>
      </c>
      <c r="C875" s="9" t="s">
        <v>468</v>
      </c>
      <c r="D875" s="9" t="s">
        <v>13</v>
      </c>
      <c r="E875" s="9"/>
      <c r="F875" s="9"/>
      <c r="G875" s="10">
        <f>G876+G898</f>
        <v>1586484</v>
      </c>
      <c r="H875" s="10">
        <f t="shared" ref="H875:I875" si="653">H876+H898</f>
        <v>1661462.8</v>
      </c>
      <c r="I875" s="30">
        <f t="shared" si="653"/>
        <v>1632461.8</v>
      </c>
    </row>
    <row r="876" spans="1:9" x14ac:dyDescent="0.3">
      <c r="A876" s="31" t="s">
        <v>86</v>
      </c>
      <c r="B876" s="11" t="s">
        <v>710</v>
      </c>
      <c r="C876" s="12" t="s">
        <v>468</v>
      </c>
      <c r="D876" s="12" t="s">
        <v>13</v>
      </c>
      <c r="E876" s="11" t="s">
        <v>87</v>
      </c>
      <c r="F876" s="11"/>
      <c r="G876" s="13">
        <f>G877</f>
        <v>1586233.8</v>
      </c>
      <c r="H876" s="13">
        <f t="shared" ref="H876:I876" si="654">H877</f>
        <v>1661462.8</v>
      </c>
      <c r="I876" s="32">
        <f t="shared" si="654"/>
        <v>1632461.8</v>
      </c>
    </row>
    <row r="877" spans="1:9" x14ac:dyDescent="0.3">
      <c r="A877" s="33" t="s">
        <v>725</v>
      </c>
      <c r="B877" s="11" t="s">
        <v>710</v>
      </c>
      <c r="C877" s="12" t="s">
        <v>468</v>
      </c>
      <c r="D877" s="12" t="s">
        <v>13</v>
      </c>
      <c r="E877" s="14" t="s">
        <v>726</v>
      </c>
      <c r="F877" s="14"/>
      <c r="G877" s="13">
        <f>G878+G885</f>
        <v>1586233.8</v>
      </c>
      <c r="H877" s="13">
        <f t="shared" ref="H877:I877" si="655">H878+H885</f>
        <v>1661462.8</v>
      </c>
      <c r="I877" s="32">
        <f t="shared" si="655"/>
        <v>1632461.8</v>
      </c>
    </row>
    <row r="878" spans="1:9" ht="54" x14ac:dyDescent="0.3">
      <c r="A878" s="33" t="s">
        <v>727</v>
      </c>
      <c r="B878" s="11" t="s">
        <v>710</v>
      </c>
      <c r="C878" s="12" t="s">
        <v>468</v>
      </c>
      <c r="D878" s="12" t="s">
        <v>13</v>
      </c>
      <c r="E878" s="14" t="s">
        <v>728</v>
      </c>
      <c r="F878" s="15"/>
      <c r="G878" s="13">
        <f>G879+G882</f>
        <v>160</v>
      </c>
      <c r="H878" s="13">
        <f t="shared" ref="H878:I878" si="656">H879+H882</f>
        <v>29161</v>
      </c>
      <c r="I878" s="32">
        <f t="shared" si="656"/>
        <v>160</v>
      </c>
    </row>
    <row r="879" spans="1:9" ht="126" x14ac:dyDescent="0.3">
      <c r="A879" s="33" t="s">
        <v>729</v>
      </c>
      <c r="B879" s="11" t="s">
        <v>710</v>
      </c>
      <c r="C879" s="12" t="s">
        <v>468</v>
      </c>
      <c r="D879" s="12" t="s">
        <v>13</v>
      </c>
      <c r="E879" s="14" t="s">
        <v>730</v>
      </c>
      <c r="F879" s="15"/>
      <c r="G879" s="13">
        <f>G880</f>
        <v>160</v>
      </c>
      <c r="H879" s="13">
        <f t="shared" ref="H879:I879" si="657">H880</f>
        <v>160</v>
      </c>
      <c r="I879" s="32">
        <f t="shared" si="657"/>
        <v>160</v>
      </c>
    </row>
    <row r="880" spans="1:9" ht="54" x14ac:dyDescent="0.3">
      <c r="A880" s="33" t="s">
        <v>128</v>
      </c>
      <c r="B880" s="11" t="s">
        <v>710</v>
      </c>
      <c r="C880" s="12" t="s">
        <v>468</v>
      </c>
      <c r="D880" s="12" t="s">
        <v>13</v>
      </c>
      <c r="E880" s="14" t="s">
        <v>730</v>
      </c>
      <c r="F880" s="14" t="s">
        <v>129</v>
      </c>
      <c r="G880" s="13">
        <f>G881</f>
        <v>160</v>
      </c>
      <c r="H880" s="13">
        <f t="shared" ref="H880:I880" si="658">H881</f>
        <v>160</v>
      </c>
      <c r="I880" s="32">
        <f t="shared" si="658"/>
        <v>160</v>
      </c>
    </row>
    <row r="881" spans="1:9" x14ac:dyDescent="0.3">
      <c r="A881" s="33" t="s">
        <v>130</v>
      </c>
      <c r="B881" s="11" t="s">
        <v>710</v>
      </c>
      <c r="C881" s="12" t="s">
        <v>468</v>
      </c>
      <c r="D881" s="12" t="s">
        <v>13</v>
      </c>
      <c r="E881" s="14" t="s">
        <v>730</v>
      </c>
      <c r="F881" s="14" t="s">
        <v>131</v>
      </c>
      <c r="G881" s="13">
        <v>160</v>
      </c>
      <c r="H881" s="16">
        <v>160</v>
      </c>
      <c r="I881" s="32">
        <v>160</v>
      </c>
    </row>
    <row r="882" spans="1:9" ht="72" x14ac:dyDescent="0.3">
      <c r="A882" s="33" t="s">
        <v>830</v>
      </c>
      <c r="B882" s="11" t="s">
        <v>710</v>
      </c>
      <c r="C882" s="12" t="s">
        <v>468</v>
      </c>
      <c r="D882" s="12" t="s">
        <v>13</v>
      </c>
      <c r="E882" s="14" t="s">
        <v>731</v>
      </c>
      <c r="F882" s="15"/>
      <c r="G882" s="13">
        <f>G883</f>
        <v>0</v>
      </c>
      <c r="H882" s="13">
        <f t="shared" ref="H882:I882" si="659">H883</f>
        <v>29001</v>
      </c>
      <c r="I882" s="32">
        <f t="shared" si="659"/>
        <v>0</v>
      </c>
    </row>
    <row r="883" spans="1:9" ht="54" x14ac:dyDescent="0.3">
      <c r="A883" s="33" t="s">
        <v>128</v>
      </c>
      <c r="B883" s="11" t="s">
        <v>710</v>
      </c>
      <c r="C883" s="12" t="s">
        <v>468</v>
      </c>
      <c r="D883" s="12" t="s">
        <v>13</v>
      </c>
      <c r="E883" s="14" t="s">
        <v>731</v>
      </c>
      <c r="F883" s="14" t="s">
        <v>129</v>
      </c>
      <c r="G883" s="13">
        <f>G884</f>
        <v>0</v>
      </c>
      <c r="H883" s="13">
        <f t="shared" ref="H883:I883" si="660">H884</f>
        <v>29001</v>
      </c>
      <c r="I883" s="32">
        <f t="shared" si="660"/>
        <v>0</v>
      </c>
    </row>
    <row r="884" spans="1:9" x14ac:dyDescent="0.3">
      <c r="A884" s="33" t="s">
        <v>130</v>
      </c>
      <c r="B884" s="11" t="s">
        <v>710</v>
      </c>
      <c r="C884" s="12" t="s">
        <v>468</v>
      </c>
      <c r="D884" s="12" t="s">
        <v>13</v>
      </c>
      <c r="E884" s="14" t="s">
        <v>731</v>
      </c>
      <c r="F884" s="14" t="s">
        <v>131</v>
      </c>
      <c r="G884" s="13">
        <v>0</v>
      </c>
      <c r="H884" s="16">
        <v>29001</v>
      </c>
      <c r="I884" s="32">
        <v>0</v>
      </c>
    </row>
    <row r="885" spans="1:9" ht="72" x14ac:dyDescent="0.3">
      <c r="A885" s="33" t="s">
        <v>732</v>
      </c>
      <c r="B885" s="11" t="s">
        <v>710</v>
      </c>
      <c r="C885" s="12" t="s">
        <v>468</v>
      </c>
      <c r="D885" s="12" t="s">
        <v>13</v>
      </c>
      <c r="E885" s="14" t="s">
        <v>733</v>
      </c>
      <c r="F885" s="15"/>
      <c r="G885" s="13">
        <f>G886+G889+G892+G895</f>
        <v>1586073.8</v>
      </c>
      <c r="H885" s="13">
        <f t="shared" ref="H885:I885" si="661">H886+H889+H892+H895</f>
        <v>1632301.8</v>
      </c>
      <c r="I885" s="32">
        <f t="shared" si="661"/>
        <v>1632301.8</v>
      </c>
    </row>
    <row r="886" spans="1:9" ht="54" x14ac:dyDescent="0.3">
      <c r="A886" s="33" t="s">
        <v>734</v>
      </c>
      <c r="B886" s="11" t="s">
        <v>710</v>
      </c>
      <c r="C886" s="12" t="s">
        <v>468</v>
      </c>
      <c r="D886" s="12" t="s">
        <v>13</v>
      </c>
      <c r="E886" s="14" t="s">
        <v>735</v>
      </c>
      <c r="F886" s="15"/>
      <c r="G886" s="13">
        <f>G887</f>
        <v>494258</v>
      </c>
      <c r="H886" s="13">
        <f t="shared" ref="H886:I886" si="662">H887</f>
        <v>494258</v>
      </c>
      <c r="I886" s="32">
        <f t="shared" si="662"/>
        <v>494258</v>
      </c>
    </row>
    <row r="887" spans="1:9" ht="54" x14ac:dyDescent="0.3">
      <c r="A887" s="33" t="s">
        <v>128</v>
      </c>
      <c r="B887" s="11" t="s">
        <v>710</v>
      </c>
      <c r="C887" s="12" t="s">
        <v>468</v>
      </c>
      <c r="D887" s="12" t="s">
        <v>13</v>
      </c>
      <c r="E887" s="14" t="s">
        <v>735</v>
      </c>
      <c r="F887" s="14" t="s">
        <v>129</v>
      </c>
      <c r="G887" s="13">
        <f>G888</f>
        <v>494258</v>
      </c>
      <c r="H887" s="13">
        <f t="shared" ref="H887:I887" si="663">H888</f>
        <v>494258</v>
      </c>
      <c r="I887" s="32">
        <f t="shared" si="663"/>
        <v>494258</v>
      </c>
    </row>
    <row r="888" spans="1:9" x14ac:dyDescent="0.3">
      <c r="A888" s="33" t="s">
        <v>130</v>
      </c>
      <c r="B888" s="11" t="s">
        <v>710</v>
      </c>
      <c r="C888" s="12" t="s">
        <v>468</v>
      </c>
      <c r="D888" s="12" t="s">
        <v>13</v>
      </c>
      <c r="E888" s="14" t="s">
        <v>735</v>
      </c>
      <c r="F888" s="14" t="s">
        <v>131</v>
      </c>
      <c r="G888" s="13">
        <v>494258</v>
      </c>
      <c r="H888" s="16">
        <v>494258</v>
      </c>
      <c r="I888" s="32">
        <v>494258</v>
      </c>
    </row>
    <row r="889" spans="1:9" ht="72" x14ac:dyDescent="0.3">
      <c r="A889" s="33" t="s">
        <v>736</v>
      </c>
      <c r="B889" s="11" t="s">
        <v>710</v>
      </c>
      <c r="C889" s="12" t="s">
        <v>468</v>
      </c>
      <c r="D889" s="12" t="s">
        <v>13</v>
      </c>
      <c r="E889" s="14" t="s">
        <v>737</v>
      </c>
      <c r="F889" s="15"/>
      <c r="G889" s="13">
        <f>G890</f>
        <v>475.8</v>
      </c>
      <c r="H889" s="13">
        <f t="shared" ref="H889:I889" si="664">H890</f>
        <v>475.8</v>
      </c>
      <c r="I889" s="32">
        <f t="shared" si="664"/>
        <v>475.8</v>
      </c>
    </row>
    <row r="890" spans="1:9" ht="54" x14ac:dyDescent="0.3">
      <c r="A890" s="33" t="s">
        <v>128</v>
      </c>
      <c r="B890" s="11" t="s">
        <v>710</v>
      </c>
      <c r="C890" s="12" t="s">
        <v>468</v>
      </c>
      <c r="D890" s="12" t="s">
        <v>13</v>
      </c>
      <c r="E890" s="14" t="s">
        <v>737</v>
      </c>
      <c r="F890" s="14" t="s">
        <v>129</v>
      </c>
      <c r="G890" s="13">
        <f>G891</f>
        <v>475.8</v>
      </c>
      <c r="H890" s="13">
        <f t="shared" ref="H890:I890" si="665">H891</f>
        <v>475.8</v>
      </c>
      <c r="I890" s="32">
        <f t="shared" si="665"/>
        <v>475.8</v>
      </c>
    </row>
    <row r="891" spans="1:9" x14ac:dyDescent="0.3">
      <c r="A891" s="33" t="s">
        <v>130</v>
      </c>
      <c r="B891" s="11" t="s">
        <v>710</v>
      </c>
      <c r="C891" s="12" t="s">
        <v>468</v>
      </c>
      <c r="D891" s="12" t="s">
        <v>13</v>
      </c>
      <c r="E891" s="14" t="s">
        <v>737</v>
      </c>
      <c r="F891" s="14" t="s">
        <v>131</v>
      </c>
      <c r="G891" s="13">
        <v>475.8</v>
      </c>
      <c r="H891" s="16">
        <v>475.8</v>
      </c>
      <c r="I891" s="32">
        <v>475.8</v>
      </c>
    </row>
    <row r="892" spans="1:9" ht="108" x14ac:dyDescent="0.3">
      <c r="A892" s="33" t="s">
        <v>738</v>
      </c>
      <c r="B892" s="11" t="s">
        <v>710</v>
      </c>
      <c r="C892" s="12" t="s">
        <v>468</v>
      </c>
      <c r="D892" s="12" t="s">
        <v>13</v>
      </c>
      <c r="E892" s="14" t="s">
        <v>739</v>
      </c>
      <c r="F892" s="15"/>
      <c r="G892" s="13">
        <f>G893</f>
        <v>81572</v>
      </c>
      <c r="H892" s="13">
        <f t="shared" ref="H892:I892" si="666">H893</f>
        <v>127800</v>
      </c>
      <c r="I892" s="32">
        <f t="shared" si="666"/>
        <v>127800</v>
      </c>
    </row>
    <row r="893" spans="1:9" ht="54" x14ac:dyDescent="0.3">
      <c r="A893" s="33" t="s">
        <v>128</v>
      </c>
      <c r="B893" s="11" t="s">
        <v>710</v>
      </c>
      <c r="C893" s="12" t="s">
        <v>468</v>
      </c>
      <c r="D893" s="12" t="s">
        <v>13</v>
      </c>
      <c r="E893" s="14" t="s">
        <v>739</v>
      </c>
      <c r="F893" s="14" t="s">
        <v>129</v>
      </c>
      <c r="G893" s="13">
        <f>G894</f>
        <v>81572</v>
      </c>
      <c r="H893" s="13">
        <f t="shared" ref="H893:I893" si="667">H894</f>
        <v>127800</v>
      </c>
      <c r="I893" s="32">
        <f t="shared" si="667"/>
        <v>127800</v>
      </c>
    </row>
    <row r="894" spans="1:9" x14ac:dyDescent="0.3">
      <c r="A894" s="33" t="s">
        <v>130</v>
      </c>
      <c r="B894" s="11" t="s">
        <v>710</v>
      </c>
      <c r="C894" s="12" t="s">
        <v>468</v>
      </c>
      <c r="D894" s="12" t="s">
        <v>13</v>
      </c>
      <c r="E894" s="14" t="s">
        <v>739</v>
      </c>
      <c r="F894" s="14" t="s">
        <v>131</v>
      </c>
      <c r="G894" s="13">
        <v>81572</v>
      </c>
      <c r="H894" s="16">
        <v>127800</v>
      </c>
      <c r="I894" s="32">
        <v>127800</v>
      </c>
    </row>
    <row r="895" spans="1:9" ht="198" x14ac:dyDescent="0.3">
      <c r="A895" s="33" t="s">
        <v>740</v>
      </c>
      <c r="B895" s="11" t="s">
        <v>710</v>
      </c>
      <c r="C895" s="12" t="s">
        <v>468</v>
      </c>
      <c r="D895" s="12" t="s">
        <v>13</v>
      </c>
      <c r="E895" s="14" t="s">
        <v>741</v>
      </c>
      <c r="F895" s="15"/>
      <c r="G895" s="13">
        <f>G896</f>
        <v>1009768</v>
      </c>
      <c r="H895" s="13">
        <f t="shared" ref="H895:I895" si="668">H896</f>
        <v>1009768</v>
      </c>
      <c r="I895" s="32">
        <f t="shared" si="668"/>
        <v>1009768</v>
      </c>
    </row>
    <row r="896" spans="1:9" ht="54" x14ac:dyDescent="0.3">
      <c r="A896" s="33" t="s">
        <v>128</v>
      </c>
      <c r="B896" s="11" t="s">
        <v>710</v>
      </c>
      <c r="C896" s="12" t="s">
        <v>468</v>
      </c>
      <c r="D896" s="12" t="s">
        <v>13</v>
      </c>
      <c r="E896" s="14" t="s">
        <v>741</v>
      </c>
      <c r="F896" s="14" t="s">
        <v>129</v>
      </c>
      <c r="G896" s="13">
        <f>G897</f>
        <v>1009768</v>
      </c>
      <c r="H896" s="13">
        <f t="shared" ref="H896:I896" si="669">H897</f>
        <v>1009768</v>
      </c>
      <c r="I896" s="32">
        <f t="shared" si="669"/>
        <v>1009768</v>
      </c>
    </row>
    <row r="897" spans="1:9" x14ac:dyDescent="0.3">
      <c r="A897" s="33" t="s">
        <v>130</v>
      </c>
      <c r="B897" s="11" t="s">
        <v>710</v>
      </c>
      <c r="C897" s="12" t="s">
        <v>468</v>
      </c>
      <c r="D897" s="12" t="s">
        <v>13</v>
      </c>
      <c r="E897" s="14" t="s">
        <v>741</v>
      </c>
      <c r="F897" s="14" t="s">
        <v>131</v>
      </c>
      <c r="G897" s="13">
        <v>1009768</v>
      </c>
      <c r="H897" s="16">
        <v>1009768</v>
      </c>
      <c r="I897" s="32">
        <v>1009768</v>
      </c>
    </row>
    <row r="898" spans="1:9" ht="36" x14ac:dyDescent="0.3">
      <c r="A898" s="31" t="s">
        <v>426</v>
      </c>
      <c r="B898" s="11" t="s">
        <v>710</v>
      </c>
      <c r="C898" s="12" t="s">
        <v>468</v>
      </c>
      <c r="D898" s="12" t="s">
        <v>13</v>
      </c>
      <c r="E898" s="11" t="s">
        <v>427</v>
      </c>
      <c r="F898" s="11"/>
      <c r="G898" s="13">
        <f>G899</f>
        <v>250.2</v>
      </c>
      <c r="H898" s="13">
        <f t="shared" ref="H898:I898" si="670">H899</f>
        <v>0</v>
      </c>
      <c r="I898" s="32">
        <f t="shared" si="670"/>
        <v>0</v>
      </c>
    </row>
    <row r="899" spans="1:9" x14ac:dyDescent="0.3">
      <c r="A899" s="33" t="s">
        <v>566</v>
      </c>
      <c r="B899" s="11" t="s">
        <v>710</v>
      </c>
      <c r="C899" s="12" t="s">
        <v>468</v>
      </c>
      <c r="D899" s="12" t="s">
        <v>13</v>
      </c>
      <c r="E899" s="14" t="s">
        <v>567</v>
      </c>
      <c r="F899" s="14"/>
      <c r="G899" s="13">
        <f>G900</f>
        <v>250.2</v>
      </c>
      <c r="H899" s="13">
        <f t="shared" ref="H899:I899" si="671">H900</f>
        <v>0</v>
      </c>
      <c r="I899" s="32">
        <f t="shared" si="671"/>
        <v>0</v>
      </c>
    </row>
    <row r="900" spans="1:9" ht="72" x14ac:dyDescent="0.3">
      <c r="A900" s="33" t="s">
        <v>568</v>
      </c>
      <c r="B900" s="11" t="s">
        <v>710</v>
      </c>
      <c r="C900" s="12" t="s">
        <v>468</v>
      </c>
      <c r="D900" s="12" t="s">
        <v>13</v>
      </c>
      <c r="E900" s="14" t="s">
        <v>569</v>
      </c>
      <c r="F900" s="15"/>
      <c r="G900" s="13">
        <f>G901</f>
        <v>250.2</v>
      </c>
      <c r="H900" s="13">
        <f t="shared" ref="H900:I900" si="672">H901</f>
        <v>0</v>
      </c>
      <c r="I900" s="32">
        <f t="shared" si="672"/>
        <v>0</v>
      </c>
    </row>
    <row r="901" spans="1:9" ht="180" x14ac:dyDescent="0.3">
      <c r="A901" s="33" t="s">
        <v>742</v>
      </c>
      <c r="B901" s="11" t="s">
        <v>710</v>
      </c>
      <c r="C901" s="12" t="s">
        <v>468</v>
      </c>
      <c r="D901" s="12" t="s">
        <v>13</v>
      </c>
      <c r="E901" s="14" t="s">
        <v>743</v>
      </c>
      <c r="F901" s="15"/>
      <c r="G901" s="13">
        <f>G902</f>
        <v>250.2</v>
      </c>
      <c r="H901" s="13">
        <f t="shared" ref="H901:I901" si="673">H902</f>
        <v>0</v>
      </c>
      <c r="I901" s="32">
        <f t="shared" si="673"/>
        <v>0</v>
      </c>
    </row>
    <row r="902" spans="1:9" ht="54" x14ac:dyDescent="0.3">
      <c r="A902" s="33" t="s">
        <v>128</v>
      </c>
      <c r="B902" s="11" t="s">
        <v>710</v>
      </c>
      <c r="C902" s="12" t="s">
        <v>468</v>
      </c>
      <c r="D902" s="12" t="s">
        <v>13</v>
      </c>
      <c r="E902" s="14" t="s">
        <v>743</v>
      </c>
      <c r="F902" s="14" t="s">
        <v>129</v>
      </c>
      <c r="G902" s="13">
        <f>G903</f>
        <v>250.2</v>
      </c>
      <c r="H902" s="13">
        <f t="shared" ref="H902:I902" si="674">H903</f>
        <v>0</v>
      </c>
      <c r="I902" s="32">
        <f t="shared" si="674"/>
        <v>0</v>
      </c>
    </row>
    <row r="903" spans="1:9" x14ac:dyDescent="0.3">
      <c r="A903" s="33" t="s">
        <v>130</v>
      </c>
      <c r="B903" s="11" t="s">
        <v>710</v>
      </c>
      <c r="C903" s="12" t="s">
        <v>468</v>
      </c>
      <c r="D903" s="12" t="s">
        <v>13</v>
      </c>
      <c r="E903" s="14" t="s">
        <v>743</v>
      </c>
      <c r="F903" s="14" t="s">
        <v>131</v>
      </c>
      <c r="G903" s="13">
        <v>250.2</v>
      </c>
      <c r="H903" s="16">
        <v>0</v>
      </c>
      <c r="I903" s="32">
        <v>0</v>
      </c>
    </row>
    <row r="904" spans="1:9" s="1" customFormat="1" ht="17.399999999999999" x14ac:dyDescent="0.3">
      <c r="A904" s="26" t="s">
        <v>476</v>
      </c>
      <c r="B904" s="8" t="s">
        <v>710</v>
      </c>
      <c r="C904" s="9" t="s">
        <v>468</v>
      </c>
      <c r="D904" s="9" t="s">
        <v>15</v>
      </c>
      <c r="E904" s="9"/>
      <c r="F904" s="9"/>
      <c r="G904" s="10">
        <f>G905+G957+G966</f>
        <v>2681330.9999999995</v>
      </c>
      <c r="H904" s="10">
        <f t="shared" ref="H904:I904" si="675">H905+H957+H966</f>
        <v>2561328.6</v>
      </c>
      <c r="I904" s="30">
        <f t="shared" si="675"/>
        <v>2562456.1</v>
      </c>
    </row>
    <row r="905" spans="1:9" x14ac:dyDescent="0.3">
      <c r="A905" s="31" t="s">
        <v>86</v>
      </c>
      <c r="B905" s="11" t="s">
        <v>710</v>
      </c>
      <c r="C905" s="12" t="s">
        <v>468</v>
      </c>
      <c r="D905" s="12" t="s">
        <v>15</v>
      </c>
      <c r="E905" s="11" t="s">
        <v>87</v>
      </c>
      <c r="F905" s="11"/>
      <c r="G905" s="13">
        <f>G906</f>
        <v>2676259.6999999997</v>
      </c>
      <c r="H905" s="13">
        <f t="shared" ref="H905:I905" si="676">H906</f>
        <v>2555978.6</v>
      </c>
      <c r="I905" s="32">
        <f t="shared" si="676"/>
        <v>2559456.1</v>
      </c>
    </row>
    <row r="906" spans="1:9" x14ac:dyDescent="0.3">
      <c r="A906" s="33" t="s">
        <v>88</v>
      </c>
      <c r="B906" s="11" t="s">
        <v>710</v>
      </c>
      <c r="C906" s="12" t="s">
        <v>468</v>
      </c>
      <c r="D906" s="12" t="s">
        <v>15</v>
      </c>
      <c r="E906" s="14" t="s">
        <v>89</v>
      </c>
      <c r="F906" s="14"/>
      <c r="G906" s="13">
        <f>G907+G929+G933+G950</f>
        <v>2676259.6999999997</v>
      </c>
      <c r="H906" s="13">
        <f t="shared" ref="H906:I906" si="677">H907+H929+H933+H950</f>
        <v>2555978.6</v>
      </c>
      <c r="I906" s="32">
        <f t="shared" si="677"/>
        <v>2559456.1</v>
      </c>
    </row>
    <row r="907" spans="1:9" ht="54" x14ac:dyDescent="0.3">
      <c r="A907" s="33" t="s">
        <v>744</v>
      </c>
      <c r="B907" s="11" t="s">
        <v>710</v>
      </c>
      <c r="C907" s="12" t="s">
        <v>468</v>
      </c>
      <c r="D907" s="12" t="s">
        <v>15</v>
      </c>
      <c r="E907" s="14" t="s">
        <v>745</v>
      </c>
      <c r="F907" s="15"/>
      <c r="G907" s="13">
        <f>G908+G911+G914+G917+G920+G923+G926</f>
        <v>2536217.7999999998</v>
      </c>
      <c r="H907" s="13">
        <f t="shared" ref="H907:I907" si="678">H908+H911+H914+H917+H920+H923+H926</f>
        <v>2415716.9</v>
      </c>
      <c r="I907" s="32">
        <f t="shared" si="678"/>
        <v>2414717.4</v>
      </c>
    </row>
    <row r="908" spans="1:9" ht="54" x14ac:dyDescent="0.3">
      <c r="A908" s="33" t="s">
        <v>746</v>
      </c>
      <c r="B908" s="11" t="s">
        <v>710</v>
      </c>
      <c r="C908" s="12" t="s">
        <v>468</v>
      </c>
      <c r="D908" s="12" t="s">
        <v>15</v>
      </c>
      <c r="E908" s="14" t="s">
        <v>747</v>
      </c>
      <c r="F908" s="15"/>
      <c r="G908" s="13">
        <f>G909</f>
        <v>347984.5</v>
      </c>
      <c r="H908" s="13">
        <f t="shared" ref="H908:I908" si="679">H909</f>
        <v>347984.5</v>
      </c>
      <c r="I908" s="32">
        <f t="shared" si="679"/>
        <v>347984.5</v>
      </c>
    </row>
    <row r="909" spans="1:9" ht="54" x14ac:dyDescent="0.3">
      <c r="A909" s="33" t="s">
        <v>128</v>
      </c>
      <c r="B909" s="11" t="s">
        <v>710</v>
      </c>
      <c r="C909" s="12" t="s">
        <v>468</v>
      </c>
      <c r="D909" s="12" t="s">
        <v>15</v>
      </c>
      <c r="E909" s="14" t="s">
        <v>747</v>
      </c>
      <c r="F909" s="14" t="s">
        <v>129</v>
      </c>
      <c r="G909" s="13">
        <f>G910</f>
        <v>347984.5</v>
      </c>
      <c r="H909" s="13">
        <f t="shared" ref="H909:I909" si="680">H910</f>
        <v>347984.5</v>
      </c>
      <c r="I909" s="32">
        <f t="shared" si="680"/>
        <v>347984.5</v>
      </c>
    </row>
    <row r="910" spans="1:9" x14ac:dyDescent="0.3">
      <c r="A910" s="33" t="s">
        <v>130</v>
      </c>
      <c r="B910" s="11" t="s">
        <v>710</v>
      </c>
      <c r="C910" s="12" t="s">
        <v>468</v>
      </c>
      <c r="D910" s="12" t="s">
        <v>15</v>
      </c>
      <c r="E910" s="14" t="s">
        <v>747</v>
      </c>
      <c r="F910" s="14" t="s">
        <v>131</v>
      </c>
      <c r="G910" s="13">
        <v>347984.5</v>
      </c>
      <c r="H910" s="16">
        <v>347984.5</v>
      </c>
      <c r="I910" s="32">
        <v>347984.5</v>
      </c>
    </row>
    <row r="911" spans="1:9" ht="72" x14ac:dyDescent="0.3">
      <c r="A911" s="33" t="s">
        <v>748</v>
      </c>
      <c r="B911" s="11" t="s">
        <v>710</v>
      </c>
      <c r="C911" s="12" t="s">
        <v>468</v>
      </c>
      <c r="D911" s="12" t="s">
        <v>15</v>
      </c>
      <c r="E911" s="14" t="s">
        <v>749</v>
      </c>
      <c r="F911" s="15"/>
      <c r="G911" s="13">
        <f>G912</f>
        <v>4383.5</v>
      </c>
      <c r="H911" s="13">
        <f t="shared" ref="H911:I911" si="681">H912</f>
        <v>4383.5</v>
      </c>
      <c r="I911" s="32">
        <f t="shared" si="681"/>
        <v>4383.5</v>
      </c>
    </row>
    <row r="912" spans="1:9" ht="54" x14ac:dyDescent="0.3">
      <c r="A912" s="33" t="s">
        <v>128</v>
      </c>
      <c r="B912" s="11" t="s">
        <v>710</v>
      </c>
      <c r="C912" s="12" t="s">
        <v>468</v>
      </c>
      <c r="D912" s="12" t="s">
        <v>15</v>
      </c>
      <c r="E912" s="14" t="s">
        <v>749</v>
      </c>
      <c r="F912" s="14" t="s">
        <v>129</v>
      </c>
      <c r="G912" s="13">
        <f>G913</f>
        <v>4383.5</v>
      </c>
      <c r="H912" s="13">
        <f t="shared" ref="H912:I912" si="682">H913</f>
        <v>4383.5</v>
      </c>
      <c r="I912" s="32">
        <f t="shared" si="682"/>
        <v>4383.5</v>
      </c>
    </row>
    <row r="913" spans="1:9" x14ac:dyDescent="0.3">
      <c r="A913" s="33" t="s">
        <v>130</v>
      </c>
      <c r="B913" s="11" t="s">
        <v>710</v>
      </c>
      <c r="C913" s="12" t="s">
        <v>468</v>
      </c>
      <c r="D913" s="12" t="s">
        <v>15</v>
      </c>
      <c r="E913" s="14" t="s">
        <v>749</v>
      </c>
      <c r="F913" s="14" t="s">
        <v>131</v>
      </c>
      <c r="G913" s="13">
        <v>4383.5</v>
      </c>
      <c r="H913" s="16">
        <v>4383.5</v>
      </c>
      <c r="I913" s="32">
        <v>4383.5</v>
      </c>
    </row>
    <row r="914" spans="1:9" ht="108" x14ac:dyDescent="0.3">
      <c r="A914" s="33" t="s">
        <v>750</v>
      </c>
      <c r="B914" s="11" t="s">
        <v>710</v>
      </c>
      <c r="C914" s="12" t="s">
        <v>468</v>
      </c>
      <c r="D914" s="12" t="s">
        <v>15</v>
      </c>
      <c r="E914" s="14" t="s">
        <v>751</v>
      </c>
      <c r="F914" s="15"/>
      <c r="G914" s="13">
        <f>G915</f>
        <v>259134.2</v>
      </c>
      <c r="H914" s="13">
        <f t="shared" ref="H914:I914" si="683">H915</f>
        <v>138633.29999999999</v>
      </c>
      <c r="I914" s="32">
        <f t="shared" si="683"/>
        <v>137633.79999999999</v>
      </c>
    </row>
    <row r="915" spans="1:9" ht="54" x14ac:dyDescent="0.3">
      <c r="A915" s="33" t="s">
        <v>128</v>
      </c>
      <c r="B915" s="11" t="s">
        <v>710</v>
      </c>
      <c r="C915" s="12" t="s">
        <v>468</v>
      </c>
      <c r="D915" s="12" t="s">
        <v>15</v>
      </c>
      <c r="E915" s="14" t="s">
        <v>751</v>
      </c>
      <c r="F915" s="14" t="s">
        <v>129</v>
      </c>
      <c r="G915" s="13">
        <f>G916</f>
        <v>259134.2</v>
      </c>
      <c r="H915" s="13">
        <f t="shared" ref="H915:I915" si="684">H916</f>
        <v>138633.29999999999</v>
      </c>
      <c r="I915" s="32">
        <f t="shared" si="684"/>
        <v>137633.79999999999</v>
      </c>
    </row>
    <row r="916" spans="1:9" x14ac:dyDescent="0.3">
      <c r="A916" s="33" t="s">
        <v>130</v>
      </c>
      <c r="B916" s="11" t="s">
        <v>710</v>
      </c>
      <c r="C916" s="12" t="s">
        <v>468</v>
      </c>
      <c r="D916" s="12" t="s">
        <v>15</v>
      </c>
      <c r="E916" s="14" t="s">
        <v>751</v>
      </c>
      <c r="F916" s="14" t="s">
        <v>131</v>
      </c>
      <c r="G916" s="13">
        <v>259134.2</v>
      </c>
      <c r="H916" s="16">
        <v>138633.29999999999</v>
      </c>
      <c r="I916" s="32">
        <v>137633.79999999999</v>
      </c>
    </row>
    <row r="917" spans="1:9" ht="72" x14ac:dyDescent="0.3">
      <c r="A917" s="33" t="s">
        <v>752</v>
      </c>
      <c r="B917" s="11" t="s">
        <v>710</v>
      </c>
      <c r="C917" s="12" t="s">
        <v>468</v>
      </c>
      <c r="D917" s="12" t="s">
        <v>15</v>
      </c>
      <c r="E917" s="14" t="s">
        <v>753</v>
      </c>
      <c r="F917" s="15"/>
      <c r="G917" s="13">
        <f>G918</f>
        <v>56.1</v>
      </c>
      <c r="H917" s="13">
        <f t="shared" ref="H917:I917" si="685">H918</f>
        <v>56.1</v>
      </c>
      <c r="I917" s="32">
        <f t="shared" si="685"/>
        <v>56.1</v>
      </c>
    </row>
    <row r="918" spans="1:9" ht="54" x14ac:dyDescent="0.3">
      <c r="A918" s="33" t="s">
        <v>128</v>
      </c>
      <c r="B918" s="11" t="s">
        <v>710</v>
      </c>
      <c r="C918" s="12" t="s">
        <v>468</v>
      </c>
      <c r="D918" s="12" t="s">
        <v>15</v>
      </c>
      <c r="E918" s="14" t="s">
        <v>753</v>
      </c>
      <c r="F918" s="14" t="s">
        <v>129</v>
      </c>
      <c r="G918" s="13">
        <f>G919</f>
        <v>56.1</v>
      </c>
      <c r="H918" s="13">
        <f t="shared" ref="H918:I918" si="686">H919</f>
        <v>56.1</v>
      </c>
      <c r="I918" s="32">
        <f t="shared" si="686"/>
        <v>56.1</v>
      </c>
    </row>
    <row r="919" spans="1:9" ht="90" x14ac:dyDescent="0.3">
      <c r="A919" s="33" t="s">
        <v>276</v>
      </c>
      <c r="B919" s="11" t="s">
        <v>710</v>
      </c>
      <c r="C919" s="12" t="s">
        <v>468</v>
      </c>
      <c r="D919" s="12" t="s">
        <v>15</v>
      </c>
      <c r="E919" s="14" t="s">
        <v>753</v>
      </c>
      <c r="F919" s="14" t="s">
        <v>277</v>
      </c>
      <c r="G919" s="13">
        <v>56.1</v>
      </c>
      <c r="H919" s="16">
        <v>56.1</v>
      </c>
      <c r="I919" s="32">
        <v>56.1</v>
      </c>
    </row>
    <row r="920" spans="1:9" ht="108" x14ac:dyDescent="0.3">
      <c r="A920" s="33" t="s">
        <v>754</v>
      </c>
      <c r="B920" s="11" t="s">
        <v>710</v>
      </c>
      <c r="C920" s="12" t="s">
        <v>468</v>
      </c>
      <c r="D920" s="12" t="s">
        <v>15</v>
      </c>
      <c r="E920" s="14" t="s">
        <v>755</v>
      </c>
      <c r="F920" s="15"/>
      <c r="G920" s="13">
        <f>G921</f>
        <v>8589.5</v>
      </c>
      <c r="H920" s="13">
        <f t="shared" ref="H920:I920" si="687">H921</f>
        <v>8589.5</v>
      </c>
      <c r="I920" s="32">
        <f t="shared" si="687"/>
        <v>8589.5</v>
      </c>
    </row>
    <row r="921" spans="1:9" ht="54" x14ac:dyDescent="0.3">
      <c r="A921" s="33" t="s">
        <v>128</v>
      </c>
      <c r="B921" s="11" t="s">
        <v>710</v>
      </c>
      <c r="C921" s="12" t="s">
        <v>468</v>
      </c>
      <c r="D921" s="12" t="s">
        <v>15</v>
      </c>
      <c r="E921" s="14" t="s">
        <v>755</v>
      </c>
      <c r="F921" s="14" t="s">
        <v>129</v>
      </c>
      <c r="G921" s="13">
        <f>G922</f>
        <v>8589.5</v>
      </c>
      <c r="H921" s="13">
        <f t="shared" ref="H921:I921" si="688">H922</f>
        <v>8589.5</v>
      </c>
      <c r="I921" s="32">
        <f t="shared" si="688"/>
        <v>8589.5</v>
      </c>
    </row>
    <row r="922" spans="1:9" x14ac:dyDescent="0.3">
      <c r="A922" s="33" t="s">
        <v>130</v>
      </c>
      <c r="B922" s="11" t="s">
        <v>710</v>
      </c>
      <c r="C922" s="12" t="s">
        <v>468</v>
      </c>
      <c r="D922" s="12" t="s">
        <v>15</v>
      </c>
      <c r="E922" s="14" t="s">
        <v>755</v>
      </c>
      <c r="F922" s="14" t="s">
        <v>131</v>
      </c>
      <c r="G922" s="13">
        <v>8589.5</v>
      </c>
      <c r="H922" s="16">
        <v>8589.5</v>
      </c>
      <c r="I922" s="32">
        <v>8589.5</v>
      </c>
    </row>
    <row r="923" spans="1:9" ht="288" x14ac:dyDescent="0.3">
      <c r="A923" s="33" t="s">
        <v>756</v>
      </c>
      <c r="B923" s="11" t="s">
        <v>710</v>
      </c>
      <c r="C923" s="12" t="s">
        <v>468</v>
      </c>
      <c r="D923" s="12" t="s">
        <v>15</v>
      </c>
      <c r="E923" s="14" t="s">
        <v>757</v>
      </c>
      <c r="F923" s="15"/>
      <c r="G923" s="13">
        <f>G924</f>
        <v>1879387</v>
      </c>
      <c r="H923" s="13">
        <f t="shared" ref="H923:I924" si="689">H924</f>
        <v>1879387</v>
      </c>
      <c r="I923" s="32">
        <f t="shared" si="689"/>
        <v>1879387</v>
      </c>
    </row>
    <row r="924" spans="1:9" ht="54" x14ac:dyDescent="0.3">
      <c r="A924" s="33" t="s">
        <v>128</v>
      </c>
      <c r="B924" s="11" t="s">
        <v>710</v>
      </c>
      <c r="C924" s="12" t="s">
        <v>468</v>
      </c>
      <c r="D924" s="12" t="s">
        <v>15</v>
      </c>
      <c r="E924" s="14" t="s">
        <v>757</v>
      </c>
      <c r="F924" s="14" t="s">
        <v>129</v>
      </c>
      <c r="G924" s="13">
        <f>G925</f>
        <v>1879387</v>
      </c>
      <c r="H924" s="13">
        <f t="shared" si="689"/>
        <v>1879387</v>
      </c>
      <c r="I924" s="32">
        <f t="shared" si="689"/>
        <v>1879387</v>
      </c>
    </row>
    <row r="925" spans="1:9" x14ac:dyDescent="0.3">
      <c r="A925" s="33" t="s">
        <v>130</v>
      </c>
      <c r="B925" s="11" t="s">
        <v>710</v>
      </c>
      <c r="C925" s="12" t="s">
        <v>468</v>
      </c>
      <c r="D925" s="12" t="s">
        <v>15</v>
      </c>
      <c r="E925" s="14" t="s">
        <v>757</v>
      </c>
      <c r="F925" s="14" t="s">
        <v>131</v>
      </c>
      <c r="G925" s="13">
        <v>1879387</v>
      </c>
      <c r="H925" s="16">
        <v>1879387</v>
      </c>
      <c r="I925" s="32">
        <v>1879387</v>
      </c>
    </row>
    <row r="926" spans="1:9" ht="252" x14ac:dyDescent="0.3">
      <c r="A926" s="33" t="s">
        <v>758</v>
      </c>
      <c r="B926" s="11" t="s">
        <v>710</v>
      </c>
      <c r="C926" s="12" t="s">
        <v>468</v>
      </c>
      <c r="D926" s="12" t="s">
        <v>15</v>
      </c>
      <c r="E926" s="14" t="s">
        <v>759</v>
      </c>
      <c r="F926" s="15"/>
      <c r="G926" s="13">
        <f>G927</f>
        <v>36683</v>
      </c>
      <c r="H926" s="13">
        <f t="shared" ref="H926:I926" si="690">H927</f>
        <v>36683</v>
      </c>
      <c r="I926" s="32">
        <f t="shared" si="690"/>
        <v>36683</v>
      </c>
    </row>
    <row r="927" spans="1:9" ht="54" x14ac:dyDescent="0.3">
      <c r="A927" s="33" t="s">
        <v>128</v>
      </c>
      <c r="B927" s="11" t="s">
        <v>710</v>
      </c>
      <c r="C927" s="12" t="s">
        <v>468</v>
      </c>
      <c r="D927" s="12" t="s">
        <v>15</v>
      </c>
      <c r="E927" s="14" t="s">
        <v>759</v>
      </c>
      <c r="F927" s="14" t="s">
        <v>129</v>
      </c>
      <c r="G927" s="13">
        <f>G928</f>
        <v>36683</v>
      </c>
      <c r="H927" s="13">
        <f t="shared" ref="H927:I927" si="691">H928</f>
        <v>36683</v>
      </c>
      <c r="I927" s="32">
        <f t="shared" si="691"/>
        <v>36683</v>
      </c>
    </row>
    <row r="928" spans="1:9" ht="90" x14ac:dyDescent="0.3">
      <c r="A928" s="33" t="s">
        <v>276</v>
      </c>
      <c r="B928" s="11" t="s">
        <v>710</v>
      </c>
      <c r="C928" s="12" t="s">
        <v>468</v>
      </c>
      <c r="D928" s="12" t="s">
        <v>15</v>
      </c>
      <c r="E928" s="14" t="s">
        <v>759</v>
      </c>
      <c r="F928" s="14" t="s">
        <v>277</v>
      </c>
      <c r="G928" s="13">
        <v>36683</v>
      </c>
      <c r="H928" s="16">
        <v>36683</v>
      </c>
      <c r="I928" s="32">
        <v>36683</v>
      </c>
    </row>
    <row r="929" spans="1:9" ht="72" x14ac:dyDescent="0.3">
      <c r="A929" s="33" t="s">
        <v>760</v>
      </c>
      <c r="B929" s="11" t="s">
        <v>710</v>
      </c>
      <c r="C929" s="12" t="s">
        <v>468</v>
      </c>
      <c r="D929" s="12" t="s">
        <v>15</v>
      </c>
      <c r="E929" s="14" t="s">
        <v>761</v>
      </c>
      <c r="F929" s="15"/>
      <c r="G929" s="13">
        <f>G930</f>
        <v>9757</v>
      </c>
      <c r="H929" s="13">
        <f t="shared" ref="H929:I929" si="692">H930</f>
        <v>9744</v>
      </c>
      <c r="I929" s="32">
        <f t="shared" si="692"/>
        <v>9744</v>
      </c>
    </row>
    <row r="930" spans="1:9" ht="126" x14ac:dyDescent="0.3">
      <c r="A930" s="33" t="s">
        <v>762</v>
      </c>
      <c r="B930" s="11" t="s">
        <v>710</v>
      </c>
      <c r="C930" s="12" t="s">
        <v>468</v>
      </c>
      <c r="D930" s="12" t="s">
        <v>15</v>
      </c>
      <c r="E930" s="14" t="s">
        <v>763</v>
      </c>
      <c r="F930" s="15"/>
      <c r="G930" s="13">
        <f>G931</f>
        <v>9757</v>
      </c>
      <c r="H930" s="13">
        <f t="shared" ref="H930:I930" si="693">H931</f>
        <v>9744</v>
      </c>
      <c r="I930" s="32">
        <f t="shared" si="693"/>
        <v>9744</v>
      </c>
    </row>
    <row r="931" spans="1:9" ht="54" x14ac:dyDescent="0.3">
      <c r="A931" s="33" t="s">
        <v>128</v>
      </c>
      <c r="B931" s="11" t="s">
        <v>710</v>
      </c>
      <c r="C931" s="12" t="s">
        <v>468</v>
      </c>
      <c r="D931" s="12" t="s">
        <v>15</v>
      </c>
      <c r="E931" s="14" t="s">
        <v>763</v>
      </c>
      <c r="F931" s="14" t="s">
        <v>129</v>
      </c>
      <c r="G931" s="13">
        <f>G932</f>
        <v>9757</v>
      </c>
      <c r="H931" s="13">
        <f t="shared" ref="H931:I931" si="694">H932</f>
        <v>9744</v>
      </c>
      <c r="I931" s="32">
        <f t="shared" si="694"/>
        <v>9744</v>
      </c>
    </row>
    <row r="932" spans="1:9" ht="90" x14ac:dyDescent="0.3">
      <c r="A932" s="33" t="s">
        <v>276</v>
      </c>
      <c r="B932" s="11" t="s">
        <v>710</v>
      </c>
      <c r="C932" s="12" t="s">
        <v>468</v>
      </c>
      <c r="D932" s="12" t="s">
        <v>15</v>
      </c>
      <c r="E932" s="14" t="s">
        <v>763</v>
      </c>
      <c r="F932" s="14" t="s">
        <v>277</v>
      </c>
      <c r="G932" s="13">
        <v>9757</v>
      </c>
      <c r="H932" s="16">
        <v>9744</v>
      </c>
      <c r="I932" s="32">
        <v>9744</v>
      </c>
    </row>
    <row r="933" spans="1:9" ht="126" x14ac:dyDescent="0.3">
      <c r="A933" s="33" t="s">
        <v>90</v>
      </c>
      <c r="B933" s="11" t="s">
        <v>710</v>
      </c>
      <c r="C933" s="12" t="s">
        <v>468</v>
      </c>
      <c r="D933" s="12" t="s">
        <v>15</v>
      </c>
      <c r="E933" s="14" t="s">
        <v>91</v>
      </c>
      <c r="F933" s="15"/>
      <c r="G933" s="13">
        <f>G934+G938+G941+G944+G947</f>
        <v>128139</v>
      </c>
      <c r="H933" s="13">
        <f t="shared" ref="H933:I933" si="695">H934+H938+H941+H944+H947</f>
        <v>126207</v>
      </c>
      <c r="I933" s="32">
        <f t="shared" si="695"/>
        <v>126379</v>
      </c>
    </row>
    <row r="934" spans="1:9" ht="180" x14ac:dyDescent="0.3">
      <c r="A934" s="33" t="s">
        <v>764</v>
      </c>
      <c r="B934" s="11" t="s">
        <v>710</v>
      </c>
      <c r="C934" s="12" t="s">
        <v>468</v>
      </c>
      <c r="D934" s="12" t="s">
        <v>15</v>
      </c>
      <c r="E934" s="14" t="s">
        <v>765</v>
      </c>
      <c r="F934" s="15"/>
      <c r="G934" s="13">
        <f>G935</f>
        <v>113674</v>
      </c>
      <c r="H934" s="13">
        <f t="shared" ref="H934:I934" si="696">H935</f>
        <v>113674</v>
      </c>
      <c r="I934" s="32">
        <f t="shared" si="696"/>
        <v>113674</v>
      </c>
    </row>
    <row r="935" spans="1:9" ht="54" x14ac:dyDescent="0.3">
      <c r="A935" s="33" t="s">
        <v>128</v>
      </c>
      <c r="B935" s="11" t="s">
        <v>710</v>
      </c>
      <c r="C935" s="12" t="s">
        <v>468</v>
      </c>
      <c r="D935" s="12" t="s">
        <v>15</v>
      </c>
      <c r="E935" s="14" t="s">
        <v>765</v>
      </c>
      <c r="F935" s="14" t="s">
        <v>129</v>
      </c>
      <c r="G935" s="13">
        <f>G936+G937</f>
        <v>113674</v>
      </c>
      <c r="H935" s="13">
        <f t="shared" ref="H935:I935" si="697">H936+H937</f>
        <v>113674</v>
      </c>
      <c r="I935" s="32">
        <f t="shared" si="697"/>
        <v>113674</v>
      </c>
    </row>
    <row r="936" spans="1:9" x14ac:dyDescent="0.3">
      <c r="A936" s="33" t="s">
        <v>130</v>
      </c>
      <c r="B936" s="11" t="s">
        <v>710</v>
      </c>
      <c r="C936" s="12" t="s">
        <v>468</v>
      </c>
      <c r="D936" s="12" t="s">
        <v>15</v>
      </c>
      <c r="E936" s="14" t="s">
        <v>765</v>
      </c>
      <c r="F936" s="14" t="s">
        <v>131</v>
      </c>
      <c r="G936" s="13">
        <v>111217.60000000001</v>
      </c>
      <c r="H936" s="16">
        <v>111217.60000000001</v>
      </c>
      <c r="I936" s="32">
        <v>111217.60000000001</v>
      </c>
    </row>
    <row r="937" spans="1:9" ht="90" x14ac:dyDescent="0.3">
      <c r="A937" s="33" t="s">
        <v>276</v>
      </c>
      <c r="B937" s="11" t="s">
        <v>710</v>
      </c>
      <c r="C937" s="12" t="s">
        <v>468</v>
      </c>
      <c r="D937" s="12" t="s">
        <v>15</v>
      </c>
      <c r="E937" s="14" t="s">
        <v>765</v>
      </c>
      <c r="F937" s="14" t="s">
        <v>277</v>
      </c>
      <c r="G937" s="13">
        <v>2456.4</v>
      </c>
      <c r="H937" s="16">
        <v>2456.4</v>
      </c>
      <c r="I937" s="32">
        <v>2456.4</v>
      </c>
    </row>
    <row r="938" spans="1:9" ht="108" x14ac:dyDescent="0.3">
      <c r="A938" s="33" t="s">
        <v>766</v>
      </c>
      <c r="B938" s="11" t="s">
        <v>710</v>
      </c>
      <c r="C938" s="12" t="s">
        <v>468</v>
      </c>
      <c r="D938" s="12" t="s">
        <v>15</v>
      </c>
      <c r="E938" s="14" t="s">
        <v>767</v>
      </c>
      <c r="F938" s="15"/>
      <c r="G938" s="13">
        <f>G939</f>
        <v>1215</v>
      </c>
      <c r="H938" s="13">
        <f t="shared" ref="H938:I938" si="698">H939</f>
        <v>1215</v>
      </c>
      <c r="I938" s="32">
        <f t="shared" si="698"/>
        <v>1215</v>
      </c>
    </row>
    <row r="939" spans="1:9" ht="54" x14ac:dyDescent="0.3">
      <c r="A939" s="33" t="s">
        <v>128</v>
      </c>
      <c r="B939" s="11" t="s">
        <v>710</v>
      </c>
      <c r="C939" s="12" t="s">
        <v>468</v>
      </c>
      <c r="D939" s="12" t="s">
        <v>15</v>
      </c>
      <c r="E939" s="14" t="s">
        <v>767</v>
      </c>
      <c r="F939" s="14" t="s">
        <v>129</v>
      </c>
      <c r="G939" s="13">
        <f>G940</f>
        <v>1215</v>
      </c>
      <c r="H939" s="13">
        <f t="shared" ref="H939:I939" si="699">H940</f>
        <v>1215</v>
      </c>
      <c r="I939" s="32">
        <f t="shared" si="699"/>
        <v>1215</v>
      </c>
    </row>
    <row r="940" spans="1:9" x14ac:dyDescent="0.3">
      <c r="A940" s="33" t="s">
        <v>130</v>
      </c>
      <c r="B940" s="11" t="s">
        <v>710</v>
      </c>
      <c r="C940" s="12" t="s">
        <v>468</v>
      </c>
      <c r="D940" s="12" t="s">
        <v>15</v>
      </c>
      <c r="E940" s="14" t="s">
        <v>767</v>
      </c>
      <c r="F940" s="14" t="s">
        <v>131</v>
      </c>
      <c r="G940" s="13">
        <v>1215</v>
      </c>
      <c r="H940" s="16">
        <v>1215</v>
      </c>
      <c r="I940" s="32">
        <v>1215</v>
      </c>
    </row>
    <row r="941" spans="1:9" ht="90" x14ac:dyDescent="0.3">
      <c r="A941" s="33" t="s">
        <v>768</v>
      </c>
      <c r="B941" s="11" t="s">
        <v>710</v>
      </c>
      <c r="C941" s="12" t="s">
        <v>468</v>
      </c>
      <c r="D941" s="12" t="s">
        <v>15</v>
      </c>
      <c r="E941" s="14" t="s">
        <v>769</v>
      </c>
      <c r="F941" s="15"/>
      <c r="G941" s="13">
        <f>G942</f>
        <v>6986</v>
      </c>
      <c r="H941" s="13">
        <f t="shared" ref="H941:I941" si="700">H942</f>
        <v>6986</v>
      </c>
      <c r="I941" s="32">
        <f t="shared" si="700"/>
        <v>6986</v>
      </c>
    </row>
    <row r="942" spans="1:9" ht="54" x14ac:dyDescent="0.3">
      <c r="A942" s="33" t="s">
        <v>128</v>
      </c>
      <c r="B942" s="11" t="s">
        <v>710</v>
      </c>
      <c r="C942" s="12" t="s">
        <v>468</v>
      </c>
      <c r="D942" s="12" t="s">
        <v>15</v>
      </c>
      <c r="E942" s="14" t="s">
        <v>769</v>
      </c>
      <c r="F942" s="14" t="s">
        <v>129</v>
      </c>
      <c r="G942" s="13">
        <f>G943</f>
        <v>6986</v>
      </c>
      <c r="H942" s="13">
        <f t="shared" ref="H942:I942" si="701">H943</f>
        <v>6986</v>
      </c>
      <c r="I942" s="32">
        <f t="shared" si="701"/>
        <v>6986</v>
      </c>
    </row>
    <row r="943" spans="1:9" x14ac:dyDescent="0.3">
      <c r="A943" s="33" t="s">
        <v>130</v>
      </c>
      <c r="B943" s="11" t="s">
        <v>710</v>
      </c>
      <c r="C943" s="12" t="s">
        <v>468</v>
      </c>
      <c r="D943" s="12" t="s">
        <v>15</v>
      </c>
      <c r="E943" s="14" t="s">
        <v>769</v>
      </c>
      <c r="F943" s="14" t="s">
        <v>131</v>
      </c>
      <c r="G943" s="13">
        <v>6986</v>
      </c>
      <c r="H943" s="16">
        <v>6986</v>
      </c>
      <c r="I943" s="32">
        <v>6986</v>
      </c>
    </row>
    <row r="944" spans="1:9" ht="90" x14ac:dyDescent="0.3">
      <c r="A944" s="33" t="s">
        <v>770</v>
      </c>
      <c r="B944" s="11" t="s">
        <v>710</v>
      </c>
      <c r="C944" s="12" t="s">
        <v>468</v>
      </c>
      <c r="D944" s="12" t="s">
        <v>15</v>
      </c>
      <c r="E944" s="14" t="s">
        <v>771</v>
      </c>
      <c r="F944" s="15"/>
      <c r="G944" s="13">
        <f>G945</f>
        <v>2100</v>
      </c>
      <c r="H944" s="13">
        <f t="shared" ref="H944:I944" si="702">H945</f>
        <v>0</v>
      </c>
      <c r="I944" s="32">
        <f t="shared" si="702"/>
        <v>0</v>
      </c>
    </row>
    <row r="945" spans="1:9" ht="54" x14ac:dyDescent="0.3">
      <c r="A945" s="33" t="s">
        <v>128</v>
      </c>
      <c r="B945" s="11" t="s">
        <v>710</v>
      </c>
      <c r="C945" s="12" t="s">
        <v>468</v>
      </c>
      <c r="D945" s="12" t="s">
        <v>15</v>
      </c>
      <c r="E945" s="14" t="s">
        <v>771</v>
      </c>
      <c r="F945" s="14" t="s">
        <v>129</v>
      </c>
      <c r="G945" s="13">
        <f>G946</f>
        <v>2100</v>
      </c>
      <c r="H945" s="13">
        <f t="shared" ref="H945:I945" si="703">H946</f>
        <v>0</v>
      </c>
      <c r="I945" s="32">
        <f t="shared" si="703"/>
        <v>0</v>
      </c>
    </row>
    <row r="946" spans="1:9" x14ac:dyDescent="0.3">
      <c r="A946" s="33" t="s">
        <v>130</v>
      </c>
      <c r="B946" s="11" t="s">
        <v>710</v>
      </c>
      <c r="C946" s="12" t="s">
        <v>468</v>
      </c>
      <c r="D946" s="12" t="s">
        <v>15</v>
      </c>
      <c r="E946" s="14" t="s">
        <v>771</v>
      </c>
      <c r="F946" s="14" t="s">
        <v>131</v>
      </c>
      <c r="G946" s="13">
        <v>2100</v>
      </c>
      <c r="H946" s="16">
        <v>0</v>
      </c>
      <c r="I946" s="32">
        <v>0</v>
      </c>
    </row>
    <row r="947" spans="1:9" ht="90" x14ac:dyDescent="0.3">
      <c r="A947" s="33" t="s">
        <v>772</v>
      </c>
      <c r="B947" s="11" t="s">
        <v>710</v>
      </c>
      <c r="C947" s="12" t="s">
        <v>468</v>
      </c>
      <c r="D947" s="12" t="s">
        <v>15</v>
      </c>
      <c r="E947" s="14" t="s">
        <v>773</v>
      </c>
      <c r="F947" s="15"/>
      <c r="G947" s="13">
        <f>G948</f>
        <v>4164</v>
      </c>
      <c r="H947" s="13">
        <f t="shared" ref="H947:I947" si="704">H948</f>
        <v>4332</v>
      </c>
      <c r="I947" s="32">
        <f t="shared" si="704"/>
        <v>4504</v>
      </c>
    </row>
    <row r="948" spans="1:9" ht="54" x14ac:dyDescent="0.3">
      <c r="A948" s="33" t="s">
        <v>128</v>
      </c>
      <c r="B948" s="11" t="s">
        <v>710</v>
      </c>
      <c r="C948" s="12" t="s">
        <v>468</v>
      </c>
      <c r="D948" s="12" t="s">
        <v>15</v>
      </c>
      <c r="E948" s="14" t="s">
        <v>773</v>
      </c>
      <c r="F948" s="14" t="s">
        <v>129</v>
      </c>
      <c r="G948" s="13">
        <f>G949</f>
        <v>4164</v>
      </c>
      <c r="H948" s="13">
        <f t="shared" ref="H948:I948" si="705">H949</f>
        <v>4332</v>
      </c>
      <c r="I948" s="32">
        <f t="shared" si="705"/>
        <v>4504</v>
      </c>
    </row>
    <row r="949" spans="1:9" x14ac:dyDescent="0.3">
      <c r="A949" s="33" t="s">
        <v>130</v>
      </c>
      <c r="B949" s="11" t="s">
        <v>710</v>
      </c>
      <c r="C949" s="12" t="s">
        <v>468</v>
      </c>
      <c r="D949" s="12" t="s">
        <v>15</v>
      </c>
      <c r="E949" s="14" t="s">
        <v>773</v>
      </c>
      <c r="F949" s="14" t="s">
        <v>131</v>
      </c>
      <c r="G949" s="13">
        <v>4164</v>
      </c>
      <c r="H949" s="16">
        <v>4332</v>
      </c>
      <c r="I949" s="32">
        <v>4504</v>
      </c>
    </row>
    <row r="950" spans="1:9" x14ac:dyDescent="0.3">
      <c r="A950" s="33" t="s">
        <v>477</v>
      </c>
      <c r="B950" s="11" t="s">
        <v>710</v>
      </c>
      <c r="C950" s="12" t="s">
        <v>468</v>
      </c>
      <c r="D950" s="12" t="s">
        <v>15</v>
      </c>
      <c r="E950" s="14" t="s">
        <v>478</v>
      </c>
      <c r="F950" s="15"/>
      <c r="G950" s="13">
        <f>G951+G954</f>
        <v>2145.9</v>
      </c>
      <c r="H950" s="13">
        <f t="shared" ref="H950:I950" si="706">H951+H954</f>
        <v>4310.7</v>
      </c>
      <c r="I950" s="32">
        <f t="shared" si="706"/>
        <v>8615.7000000000007</v>
      </c>
    </row>
    <row r="951" spans="1:9" ht="126" x14ac:dyDescent="0.3">
      <c r="A951" s="33" t="s">
        <v>774</v>
      </c>
      <c r="B951" s="11" t="s">
        <v>710</v>
      </c>
      <c r="C951" s="12" t="s">
        <v>468</v>
      </c>
      <c r="D951" s="12" t="s">
        <v>15</v>
      </c>
      <c r="E951" s="14" t="s">
        <v>775</v>
      </c>
      <c r="F951" s="15"/>
      <c r="G951" s="13">
        <f>G952</f>
        <v>1145.9000000000001</v>
      </c>
      <c r="H951" s="13">
        <f t="shared" ref="H951:I951" si="707">H952</f>
        <v>2310.6999999999998</v>
      </c>
      <c r="I951" s="32">
        <f t="shared" si="707"/>
        <v>4615.7000000000007</v>
      </c>
    </row>
    <row r="952" spans="1:9" ht="54" x14ac:dyDescent="0.3">
      <c r="A952" s="33" t="s">
        <v>128</v>
      </c>
      <c r="B952" s="11" t="s">
        <v>710</v>
      </c>
      <c r="C952" s="12" t="s">
        <v>468</v>
      </c>
      <c r="D952" s="12" t="s">
        <v>15</v>
      </c>
      <c r="E952" s="14" t="s">
        <v>775</v>
      </c>
      <c r="F952" s="14" t="s">
        <v>129</v>
      </c>
      <c r="G952" s="13">
        <f>G953</f>
        <v>1145.9000000000001</v>
      </c>
      <c r="H952" s="13">
        <f t="shared" ref="H952:I952" si="708">H953</f>
        <v>2310.6999999999998</v>
      </c>
      <c r="I952" s="32">
        <f t="shared" si="708"/>
        <v>4615.7000000000007</v>
      </c>
    </row>
    <row r="953" spans="1:9" x14ac:dyDescent="0.3">
      <c r="A953" s="33" t="s">
        <v>130</v>
      </c>
      <c r="B953" s="11" t="s">
        <v>710</v>
      </c>
      <c r="C953" s="12" t="s">
        <v>468</v>
      </c>
      <c r="D953" s="12" t="s">
        <v>15</v>
      </c>
      <c r="E953" s="14" t="s">
        <v>775</v>
      </c>
      <c r="F953" s="14" t="s">
        <v>131</v>
      </c>
      <c r="G953" s="13">
        <v>1145.9000000000001</v>
      </c>
      <c r="H953" s="16">
        <f>2310.6+0.1</f>
        <v>2310.6999999999998</v>
      </c>
      <c r="I953" s="32">
        <f>4615.6+0.1</f>
        <v>4615.7000000000007</v>
      </c>
    </row>
    <row r="954" spans="1:9" ht="36" x14ac:dyDescent="0.3">
      <c r="A954" s="33" t="s">
        <v>776</v>
      </c>
      <c r="B954" s="11" t="s">
        <v>710</v>
      </c>
      <c r="C954" s="12" t="s">
        <v>468</v>
      </c>
      <c r="D954" s="12" t="s">
        <v>15</v>
      </c>
      <c r="E954" s="14" t="s">
        <v>777</v>
      </c>
      <c r="F954" s="15"/>
      <c r="G954" s="13">
        <f>G955</f>
        <v>1000</v>
      </c>
      <c r="H954" s="13">
        <f t="shared" ref="H954:I954" si="709">H955</f>
        <v>2000</v>
      </c>
      <c r="I954" s="32">
        <f t="shared" si="709"/>
        <v>4000</v>
      </c>
    </row>
    <row r="955" spans="1:9" ht="54" x14ac:dyDescent="0.3">
      <c r="A955" s="33" t="s">
        <v>128</v>
      </c>
      <c r="B955" s="11" t="s">
        <v>710</v>
      </c>
      <c r="C955" s="12" t="s">
        <v>468</v>
      </c>
      <c r="D955" s="12" t="s">
        <v>15</v>
      </c>
      <c r="E955" s="14" t="s">
        <v>777</v>
      </c>
      <c r="F955" s="14" t="s">
        <v>129</v>
      </c>
      <c r="G955" s="13">
        <f>G956</f>
        <v>1000</v>
      </c>
      <c r="H955" s="13">
        <f t="shared" ref="H955:I955" si="710">H956</f>
        <v>2000</v>
      </c>
      <c r="I955" s="32">
        <f t="shared" si="710"/>
        <v>4000</v>
      </c>
    </row>
    <row r="956" spans="1:9" x14ac:dyDescent="0.3">
      <c r="A956" s="33" t="s">
        <v>130</v>
      </c>
      <c r="B956" s="11" t="s">
        <v>710</v>
      </c>
      <c r="C956" s="12" t="s">
        <v>468</v>
      </c>
      <c r="D956" s="12" t="s">
        <v>15</v>
      </c>
      <c r="E956" s="14" t="s">
        <v>777</v>
      </c>
      <c r="F956" s="14" t="s">
        <v>131</v>
      </c>
      <c r="G956" s="13">
        <v>1000</v>
      </c>
      <c r="H956" s="16">
        <v>2000</v>
      </c>
      <c r="I956" s="32">
        <v>4000</v>
      </c>
    </row>
    <row r="957" spans="1:9" ht="36" x14ac:dyDescent="0.3">
      <c r="A957" s="31" t="s">
        <v>426</v>
      </c>
      <c r="B957" s="11" t="s">
        <v>710</v>
      </c>
      <c r="C957" s="12" t="s">
        <v>468</v>
      </c>
      <c r="D957" s="12" t="s">
        <v>15</v>
      </c>
      <c r="E957" s="11" t="s">
        <v>427</v>
      </c>
      <c r="F957" s="11"/>
      <c r="G957" s="13">
        <f>G958</f>
        <v>4071.3</v>
      </c>
      <c r="H957" s="13">
        <f t="shared" ref="H957:I957" si="711">H958</f>
        <v>4350</v>
      </c>
      <c r="I957" s="32">
        <f t="shared" si="711"/>
        <v>2000</v>
      </c>
    </row>
    <row r="958" spans="1:9" x14ac:dyDescent="0.3">
      <c r="A958" s="33" t="s">
        <v>566</v>
      </c>
      <c r="B958" s="11" t="s">
        <v>710</v>
      </c>
      <c r="C958" s="12" t="s">
        <v>468</v>
      </c>
      <c r="D958" s="12" t="s">
        <v>15</v>
      </c>
      <c r="E958" s="14" t="s">
        <v>567</v>
      </c>
      <c r="F958" s="14"/>
      <c r="G958" s="13">
        <f>G959</f>
        <v>4071.3</v>
      </c>
      <c r="H958" s="13">
        <f t="shared" ref="H958:I958" si="712">H959</f>
        <v>4350</v>
      </c>
      <c r="I958" s="32">
        <f t="shared" si="712"/>
        <v>2000</v>
      </c>
    </row>
    <row r="959" spans="1:9" ht="72" x14ac:dyDescent="0.3">
      <c r="A959" s="33" t="s">
        <v>568</v>
      </c>
      <c r="B959" s="11" t="s">
        <v>710</v>
      </c>
      <c r="C959" s="12" t="s">
        <v>468</v>
      </c>
      <c r="D959" s="12" t="s">
        <v>15</v>
      </c>
      <c r="E959" s="14" t="s">
        <v>569</v>
      </c>
      <c r="F959" s="15"/>
      <c r="G959" s="13">
        <f>G960+G963</f>
        <v>4071.3</v>
      </c>
      <c r="H959" s="13">
        <f t="shared" ref="H959:I959" si="713">H960+H963</f>
        <v>4350</v>
      </c>
      <c r="I959" s="32">
        <f t="shared" si="713"/>
        <v>2000</v>
      </c>
    </row>
    <row r="960" spans="1:9" ht="54" x14ac:dyDescent="0.3">
      <c r="A960" s="33" t="s">
        <v>778</v>
      </c>
      <c r="B960" s="11" t="s">
        <v>710</v>
      </c>
      <c r="C960" s="12" t="s">
        <v>468</v>
      </c>
      <c r="D960" s="12" t="s">
        <v>15</v>
      </c>
      <c r="E960" s="14" t="s">
        <v>779</v>
      </c>
      <c r="F960" s="15"/>
      <c r="G960" s="13">
        <f>G961</f>
        <v>1248.9000000000001</v>
      </c>
      <c r="H960" s="13">
        <f t="shared" ref="H960:I960" si="714">H961</f>
        <v>1750</v>
      </c>
      <c r="I960" s="32">
        <f t="shared" si="714"/>
        <v>2000</v>
      </c>
    </row>
    <row r="961" spans="1:1680" ht="54" x14ac:dyDescent="0.3">
      <c r="A961" s="33" t="s">
        <v>128</v>
      </c>
      <c r="B961" s="11" t="s">
        <v>710</v>
      </c>
      <c r="C961" s="12" t="s">
        <v>468</v>
      </c>
      <c r="D961" s="12" t="s">
        <v>15</v>
      </c>
      <c r="E961" s="14" t="s">
        <v>779</v>
      </c>
      <c r="F961" s="14" t="s">
        <v>129</v>
      </c>
      <c r="G961" s="13">
        <f>G962</f>
        <v>1248.9000000000001</v>
      </c>
      <c r="H961" s="13">
        <f t="shared" ref="H961:I961" si="715">H962</f>
        <v>1750</v>
      </c>
      <c r="I961" s="32">
        <f t="shared" si="715"/>
        <v>2000</v>
      </c>
    </row>
    <row r="962" spans="1:1680" x14ac:dyDescent="0.3">
      <c r="A962" s="33" t="s">
        <v>130</v>
      </c>
      <c r="B962" s="11" t="s">
        <v>710</v>
      </c>
      <c r="C962" s="12" t="s">
        <v>468</v>
      </c>
      <c r="D962" s="12" t="s">
        <v>15</v>
      </c>
      <c r="E962" s="14" t="s">
        <v>779</v>
      </c>
      <c r="F962" s="14" t="s">
        <v>131</v>
      </c>
      <c r="G962" s="13">
        <v>1248.9000000000001</v>
      </c>
      <c r="H962" s="16">
        <v>1750</v>
      </c>
      <c r="I962" s="32">
        <v>2000</v>
      </c>
    </row>
    <row r="963" spans="1:1680" s="40" customFormat="1" ht="180" x14ac:dyDescent="0.3">
      <c r="A963" s="63" t="s">
        <v>742</v>
      </c>
      <c r="B963" s="64" t="s">
        <v>710</v>
      </c>
      <c r="C963" s="65" t="s">
        <v>468</v>
      </c>
      <c r="D963" s="65" t="s">
        <v>15</v>
      </c>
      <c r="E963" s="66" t="s">
        <v>743</v>
      </c>
      <c r="F963" s="67"/>
      <c r="G963" s="68">
        <f>G964</f>
        <v>2822.4</v>
      </c>
      <c r="H963" s="68">
        <f t="shared" ref="H963:I963" si="716">H964</f>
        <v>2600</v>
      </c>
      <c r="I963" s="69">
        <f t="shared" si="716"/>
        <v>0</v>
      </c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  <c r="AW963" s="70"/>
      <c r="AX963" s="70"/>
      <c r="AY963" s="70"/>
      <c r="AZ963" s="70"/>
      <c r="BA963" s="70"/>
      <c r="BB963" s="70"/>
      <c r="BC963" s="70"/>
      <c r="BD963" s="70"/>
      <c r="BE963" s="70"/>
      <c r="BF963" s="70"/>
      <c r="BG963" s="70"/>
      <c r="BH963" s="70"/>
      <c r="BI963" s="70"/>
      <c r="BJ963" s="70"/>
      <c r="BK963" s="70"/>
      <c r="BL963" s="70"/>
      <c r="BM963" s="70"/>
      <c r="BN963" s="70"/>
      <c r="BO963" s="70"/>
      <c r="BP963" s="70"/>
      <c r="BQ963" s="70"/>
      <c r="BR963" s="70"/>
      <c r="BS963" s="70"/>
      <c r="BT963" s="70"/>
      <c r="BU963" s="70"/>
      <c r="BV963" s="70"/>
      <c r="BW963" s="70"/>
      <c r="BX963" s="70"/>
      <c r="BY963" s="70"/>
      <c r="BZ963" s="70"/>
      <c r="CA963" s="70"/>
      <c r="CB963" s="70"/>
      <c r="CC963" s="70"/>
      <c r="CD963" s="70"/>
      <c r="CE963" s="70"/>
      <c r="CF963" s="70"/>
      <c r="CG963" s="70"/>
      <c r="CH963" s="70"/>
      <c r="CI963" s="70"/>
      <c r="CJ963" s="70"/>
      <c r="CK963" s="70"/>
      <c r="CL963" s="70"/>
      <c r="CM963" s="70"/>
      <c r="CN963" s="70"/>
      <c r="CO963" s="70"/>
      <c r="CP963" s="70"/>
      <c r="CQ963" s="70"/>
      <c r="CR963" s="70"/>
      <c r="CS963" s="70"/>
      <c r="CT963" s="70"/>
      <c r="CU963" s="70"/>
      <c r="CV963" s="70"/>
      <c r="CW963" s="70"/>
      <c r="CX963" s="70"/>
      <c r="CY963" s="70"/>
      <c r="CZ963" s="70"/>
      <c r="DA963" s="70"/>
      <c r="DB963" s="70"/>
      <c r="DC963" s="70"/>
      <c r="DD963" s="70"/>
      <c r="DE963" s="70"/>
      <c r="DF963" s="70"/>
      <c r="DG963" s="70"/>
      <c r="DH963" s="70"/>
      <c r="DI963" s="70"/>
      <c r="DJ963" s="70"/>
      <c r="DK963" s="70"/>
      <c r="DL963" s="70"/>
      <c r="DM963" s="70"/>
      <c r="DN963" s="70"/>
      <c r="DO963" s="70"/>
      <c r="DP963" s="70"/>
      <c r="DQ963" s="70"/>
      <c r="DR963" s="70"/>
      <c r="DS963" s="70"/>
      <c r="DT963" s="70"/>
      <c r="DU963" s="70"/>
      <c r="DV963" s="70"/>
      <c r="DW963" s="70"/>
      <c r="DX963" s="70"/>
      <c r="DY963" s="70"/>
      <c r="DZ963" s="70"/>
      <c r="EA963" s="70"/>
      <c r="EB963" s="70"/>
      <c r="EC963" s="70"/>
      <c r="ED963" s="70"/>
      <c r="EE963" s="70"/>
      <c r="EF963" s="70"/>
      <c r="EG963" s="70"/>
      <c r="EH963" s="70"/>
      <c r="EI963" s="70"/>
      <c r="EJ963" s="70"/>
      <c r="EK963" s="70"/>
      <c r="EL963" s="70"/>
      <c r="EM963" s="70"/>
      <c r="EN963" s="70"/>
      <c r="EO963" s="70"/>
      <c r="EP963" s="70"/>
      <c r="EQ963" s="70"/>
      <c r="ER963" s="70"/>
      <c r="ES963" s="70"/>
      <c r="ET963" s="70"/>
      <c r="EU963" s="70"/>
      <c r="EV963" s="70"/>
      <c r="EW963" s="70"/>
      <c r="EX963" s="70"/>
      <c r="EY963" s="70"/>
      <c r="EZ963" s="70"/>
      <c r="FA963" s="70"/>
      <c r="FB963" s="70"/>
      <c r="FC963" s="70"/>
      <c r="FD963" s="70"/>
      <c r="FE963" s="70"/>
      <c r="FF963" s="70"/>
      <c r="FG963" s="70"/>
      <c r="FH963" s="70"/>
      <c r="FI963" s="70"/>
      <c r="FJ963" s="70"/>
      <c r="FK963" s="70"/>
      <c r="FL963" s="70"/>
      <c r="FM963" s="70"/>
      <c r="FN963" s="70"/>
      <c r="FO963" s="70"/>
      <c r="FP963" s="70"/>
      <c r="FQ963" s="70"/>
      <c r="FR963" s="70"/>
      <c r="FS963" s="70"/>
      <c r="FT963" s="70"/>
      <c r="FU963" s="70"/>
      <c r="FV963" s="70"/>
      <c r="FW963" s="70"/>
      <c r="FX963" s="70"/>
      <c r="FY963" s="70"/>
      <c r="FZ963" s="70"/>
      <c r="GA963" s="70"/>
      <c r="GB963" s="70"/>
      <c r="GC963" s="70"/>
      <c r="GD963" s="70"/>
      <c r="GE963" s="70"/>
      <c r="GF963" s="70"/>
      <c r="GG963" s="70"/>
      <c r="GH963" s="70"/>
      <c r="GI963" s="70"/>
      <c r="GJ963" s="70"/>
      <c r="GK963" s="70"/>
      <c r="GL963" s="70"/>
      <c r="GM963" s="70"/>
      <c r="GN963" s="70"/>
      <c r="GO963" s="70"/>
      <c r="GP963" s="70"/>
      <c r="GQ963" s="70"/>
      <c r="GR963" s="70"/>
      <c r="GS963" s="70"/>
      <c r="GT963" s="70"/>
      <c r="GU963" s="70"/>
      <c r="GV963" s="70"/>
      <c r="GW963" s="70"/>
      <c r="GX963" s="70"/>
      <c r="GY963" s="70"/>
      <c r="GZ963" s="70"/>
      <c r="HA963" s="70"/>
      <c r="HB963" s="70"/>
      <c r="HC963" s="70"/>
      <c r="HD963" s="70"/>
      <c r="HE963" s="70"/>
      <c r="HF963" s="70"/>
      <c r="HG963" s="70"/>
      <c r="HH963" s="70"/>
      <c r="HI963" s="70"/>
      <c r="HJ963" s="70"/>
      <c r="HK963" s="70"/>
      <c r="HL963" s="70"/>
      <c r="HM963" s="70"/>
      <c r="HN963" s="70"/>
      <c r="HO963" s="70"/>
      <c r="HP963" s="70"/>
      <c r="HQ963" s="70"/>
      <c r="HR963" s="70"/>
      <c r="HS963" s="70"/>
      <c r="HT963" s="70"/>
      <c r="HU963" s="70"/>
      <c r="HV963" s="70"/>
      <c r="HW963" s="70"/>
      <c r="HX963" s="70"/>
      <c r="HY963" s="70"/>
      <c r="HZ963" s="70"/>
      <c r="IA963" s="70"/>
      <c r="IB963" s="70"/>
      <c r="IC963" s="70"/>
      <c r="ID963" s="70"/>
      <c r="IE963" s="70"/>
      <c r="IF963" s="70"/>
      <c r="IG963" s="70"/>
      <c r="IH963" s="70"/>
      <c r="II963" s="70"/>
      <c r="IJ963" s="70"/>
      <c r="IK963" s="70"/>
      <c r="IL963" s="70"/>
      <c r="IM963" s="70"/>
      <c r="IN963" s="70"/>
      <c r="IO963" s="70"/>
      <c r="IP963" s="70"/>
      <c r="IQ963" s="70"/>
      <c r="IR963" s="70"/>
      <c r="IS963" s="70"/>
      <c r="IT963" s="70"/>
      <c r="IU963" s="70"/>
      <c r="IV963" s="70"/>
      <c r="IW963" s="70"/>
      <c r="IX963" s="70"/>
      <c r="IY963" s="70"/>
      <c r="IZ963" s="70"/>
      <c r="JA963" s="70"/>
      <c r="JB963" s="70"/>
      <c r="JC963" s="70"/>
      <c r="JD963" s="70"/>
      <c r="JE963" s="70"/>
      <c r="JF963" s="70"/>
      <c r="JG963" s="70"/>
      <c r="JH963" s="70"/>
      <c r="JI963" s="70"/>
      <c r="JJ963" s="70"/>
      <c r="JK963" s="70"/>
      <c r="JL963" s="70"/>
      <c r="JM963" s="70"/>
      <c r="JN963" s="70"/>
      <c r="JO963" s="70"/>
      <c r="JP963" s="70"/>
      <c r="JQ963" s="70"/>
      <c r="JR963" s="70"/>
      <c r="JS963" s="70"/>
      <c r="JT963" s="70"/>
      <c r="JU963" s="70"/>
      <c r="JV963" s="70"/>
      <c r="JW963" s="70"/>
      <c r="JX963" s="70"/>
      <c r="JY963" s="70"/>
      <c r="JZ963" s="70"/>
      <c r="KA963" s="70"/>
      <c r="KB963" s="70"/>
      <c r="KC963" s="70"/>
      <c r="KD963" s="70"/>
      <c r="KE963" s="70"/>
      <c r="KF963" s="70"/>
      <c r="KG963" s="70"/>
      <c r="KH963" s="70"/>
      <c r="KI963" s="70"/>
      <c r="KJ963" s="70"/>
      <c r="KK963" s="70"/>
      <c r="KL963" s="70"/>
      <c r="KM963" s="70"/>
      <c r="KN963" s="70"/>
      <c r="KO963" s="70"/>
      <c r="KP963" s="70"/>
      <c r="KQ963" s="70"/>
      <c r="KR963" s="70"/>
      <c r="KS963" s="70"/>
      <c r="KT963" s="70"/>
      <c r="KU963" s="70"/>
      <c r="KV963" s="70"/>
      <c r="KW963" s="70"/>
      <c r="KX963" s="70"/>
      <c r="KY963" s="70"/>
      <c r="KZ963" s="70"/>
      <c r="LA963" s="70"/>
      <c r="LB963" s="70"/>
      <c r="LC963" s="70"/>
      <c r="LD963" s="70"/>
      <c r="LE963" s="70"/>
      <c r="LF963" s="70"/>
      <c r="LG963" s="70"/>
      <c r="LH963" s="70"/>
      <c r="LI963" s="70"/>
      <c r="LJ963" s="70"/>
      <c r="LK963" s="70"/>
      <c r="LL963" s="70"/>
      <c r="LM963" s="70"/>
      <c r="LN963" s="70"/>
      <c r="LO963" s="70"/>
      <c r="LP963" s="70"/>
      <c r="LQ963" s="70"/>
      <c r="LR963" s="70"/>
      <c r="LS963" s="70"/>
      <c r="LT963" s="70"/>
      <c r="LU963" s="70"/>
      <c r="LV963" s="70"/>
      <c r="LW963" s="70"/>
      <c r="LX963" s="70"/>
      <c r="LY963" s="70"/>
      <c r="LZ963" s="70"/>
      <c r="MA963" s="70"/>
      <c r="MB963" s="70"/>
      <c r="MC963" s="70"/>
      <c r="MD963" s="70"/>
      <c r="ME963" s="70"/>
      <c r="MF963" s="70"/>
      <c r="MG963" s="70"/>
      <c r="MH963" s="70"/>
      <c r="MI963" s="70"/>
      <c r="MJ963" s="70"/>
      <c r="MK963" s="70"/>
      <c r="ML963" s="70"/>
      <c r="MM963" s="70"/>
      <c r="MN963" s="70"/>
      <c r="MO963" s="70"/>
      <c r="MP963" s="70"/>
      <c r="MQ963" s="70"/>
      <c r="MR963" s="70"/>
      <c r="MS963" s="70"/>
      <c r="MT963" s="70"/>
      <c r="MU963" s="70"/>
      <c r="MV963" s="70"/>
      <c r="MW963" s="70"/>
      <c r="MX963" s="70"/>
      <c r="MY963" s="70"/>
      <c r="MZ963" s="70"/>
      <c r="NA963" s="70"/>
      <c r="NB963" s="70"/>
      <c r="NC963" s="70"/>
      <c r="ND963" s="70"/>
      <c r="NE963" s="70"/>
      <c r="NF963" s="70"/>
      <c r="NG963" s="70"/>
      <c r="NH963" s="70"/>
      <c r="NI963" s="70"/>
      <c r="NJ963" s="70"/>
      <c r="NK963" s="70"/>
      <c r="NL963" s="70"/>
      <c r="NM963" s="70"/>
      <c r="NN963" s="70"/>
      <c r="NO963" s="70"/>
      <c r="NP963" s="70"/>
      <c r="NQ963" s="70"/>
      <c r="NR963" s="70"/>
      <c r="NS963" s="70"/>
      <c r="NT963" s="70"/>
      <c r="NU963" s="70"/>
      <c r="NV963" s="70"/>
      <c r="NW963" s="70"/>
      <c r="NX963" s="70"/>
      <c r="NY963" s="70"/>
      <c r="NZ963" s="70"/>
      <c r="OA963" s="70"/>
      <c r="OB963" s="70"/>
      <c r="OC963" s="70"/>
      <c r="OD963" s="70"/>
      <c r="OE963" s="70"/>
      <c r="OF963" s="70"/>
      <c r="OG963" s="70"/>
      <c r="OH963" s="70"/>
      <c r="OI963" s="70"/>
      <c r="OJ963" s="70"/>
      <c r="OK963" s="70"/>
      <c r="OL963" s="70"/>
      <c r="OM963" s="70"/>
      <c r="ON963" s="70"/>
      <c r="OO963" s="70"/>
      <c r="OP963" s="70"/>
      <c r="OQ963" s="70"/>
      <c r="OR963" s="70"/>
      <c r="OS963" s="70"/>
      <c r="OT963" s="70"/>
      <c r="OU963" s="70"/>
      <c r="OV963" s="70"/>
      <c r="OW963" s="70"/>
      <c r="OX963" s="70"/>
      <c r="OY963" s="70"/>
      <c r="OZ963" s="70"/>
      <c r="PA963" s="70"/>
      <c r="PB963" s="70"/>
      <c r="PC963" s="70"/>
      <c r="PD963" s="70"/>
      <c r="PE963" s="70"/>
      <c r="PF963" s="70"/>
      <c r="PG963" s="70"/>
      <c r="PH963" s="70"/>
      <c r="PI963" s="70"/>
      <c r="PJ963" s="70"/>
      <c r="PK963" s="70"/>
      <c r="PL963" s="70"/>
      <c r="PM963" s="70"/>
      <c r="PN963" s="70"/>
      <c r="PO963" s="70"/>
      <c r="PP963" s="70"/>
      <c r="PQ963" s="70"/>
      <c r="PR963" s="70"/>
      <c r="PS963" s="70"/>
      <c r="PT963" s="70"/>
      <c r="PU963" s="70"/>
      <c r="PV963" s="70"/>
      <c r="PW963" s="70"/>
      <c r="PX963" s="70"/>
      <c r="PY963" s="70"/>
      <c r="PZ963" s="70"/>
      <c r="QA963" s="70"/>
      <c r="QB963" s="70"/>
      <c r="QC963" s="70"/>
      <c r="QD963" s="70"/>
      <c r="QE963" s="70"/>
      <c r="QF963" s="70"/>
      <c r="QG963" s="70"/>
      <c r="QH963" s="70"/>
      <c r="QI963" s="70"/>
      <c r="QJ963" s="70"/>
      <c r="QK963" s="70"/>
      <c r="QL963" s="70"/>
      <c r="QM963" s="70"/>
      <c r="QN963" s="70"/>
      <c r="QO963" s="70"/>
      <c r="QP963" s="70"/>
      <c r="QQ963" s="70"/>
      <c r="QR963" s="70"/>
      <c r="QS963" s="70"/>
      <c r="QT963" s="70"/>
      <c r="QU963" s="70"/>
      <c r="QV963" s="70"/>
      <c r="QW963" s="70"/>
      <c r="QX963" s="70"/>
      <c r="QY963" s="70"/>
      <c r="QZ963" s="70"/>
      <c r="RA963" s="70"/>
      <c r="RB963" s="70"/>
      <c r="RC963" s="70"/>
      <c r="RD963" s="70"/>
      <c r="RE963" s="70"/>
      <c r="RF963" s="70"/>
      <c r="RG963" s="70"/>
      <c r="RH963" s="70"/>
      <c r="RI963" s="70"/>
      <c r="RJ963" s="70"/>
      <c r="RK963" s="70"/>
      <c r="RL963" s="70"/>
      <c r="RM963" s="70"/>
      <c r="RN963" s="70"/>
      <c r="RO963" s="70"/>
      <c r="RP963" s="70"/>
      <c r="RQ963" s="70"/>
      <c r="RR963" s="70"/>
      <c r="RS963" s="70"/>
      <c r="RT963" s="70"/>
      <c r="RU963" s="70"/>
      <c r="RV963" s="70"/>
      <c r="RW963" s="70"/>
      <c r="RX963" s="70"/>
      <c r="RY963" s="70"/>
      <c r="RZ963" s="70"/>
      <c r="SA963" s="70"/>
      <c r="SB963" s="70"/>
      <c r="SC963" s="70"/>
      <c r="SD963" s="70"/>
      <c r="SE963" s="70"/>
      <c r="SF963" s="70"/>
      <c r="SG963" s="70"/>
      <c r="SH963" s="70"/>
      <c r="SI963" s="70"/>
      <c r="SJ963" s="70"/>
      <c r="SK963" s="70"/>
      <c r="SL963" s="70"/>
      <c r="SM963" s="70"/>
      <c r="SN963" s="70"/>
      <c r="SO963" s="70"/>
      <c r="SP963" s="70"/>
      <c r="SQ963" s="70"/>
      <c r="SR963" s="70"/>
      <c r="SS963" s="70"/>
      <c r="ST963" s="70"/>
      <c r="SU963" s="70"/>
      <c r="SV963" s="70"/>
      <c r="SW963" s="70"/>
      <c r="SX963" s="70"/>
      <c r="SY963" s="70"/>
      <c r="SZ963" s="70"/>
      <c r="TA963" s="70"/>
      <c r="TB963" s="70"/>
      <c r="TC963" s="70"/>
      <c r="TD963" s="70"/>
      <c r="TE963" s="70"/>
      <c r="TF963" s="70"/>
      <c r="TG963" s="70"/>
      <c r="TH963" s="70"/>
      <c r="TI963" s="70"/>
      <c r="TJ963" s="70"/>
      <c r="TK963" s="70"/>
      <c r="TL963" s="70"/>
      <c r="TM963" s="70"/>
      <c r="TN963" s="70"/>
      <c r="TO963" s="70"/>
      <c r="TP963" s="70"/>
      <c r="TQ963" s="70"/>
      <c r="TR963" s="70"/>
      <c r="TS963" s="70"/>
      <c r="TT963" s="70"/>
      <c r="TU963" s="70"/>
      <c r="TV963" s="70"/>
      <c r="TW963" s="70"/>
      <c r="TX963" s="70"/>
      <c r="TY963" s="70"/>
      <c r="TZ963" s="70"/>
      <c r="UA963" s="70"/>
      <c r="UB963" s="70"/>
      <c r="UC963" s="70"/>
      <c r="UD963" s="70"/>
      <c r="UE963" s="70"/>
      <c r="UF963" s="70"/>
      <c r="UG963" s="70"/>
      <c r="UH963" s="70"/>
      <c r="UI963" s="70"/>
      <c r="UJ963" s="70"/>
      <c r="UK963" s="70"/>
      <c r="UL963" s="70"/>
      <c r="UM963" s="70"/>
      <c r="UN963" s="70"/>
      <c r="UO963" s="70"/>
      <c r="UP963" s="70"/>
      <c r="UQ963" s="70"/>
      <c r="UR963" s="70"/>
      <c r="US963" s="70"/>
      <c r="UT963" s="70"/>
      <c r="UU963" s="70"/>
      <c r="UV963" s="70"/>
      <c r="UW963" s="70"/>
      <c r="UX963" s="70"/>
      <c r="UY963" s="70"/>
      <c r="UZ963" s="70"/>
      <c r="VA963" s="70"/>
      <c r="VB963" s="70"/>
      <c r="VC963" s="70"/>
      <c r="VD963" s="70"/>
      <c r="VE963" s="70"/>
      <c r="VF963" s="70"/>
      <c r="VG963" s="70"/>
      <c r="VH963" s="70"/>
      <c r="VI963" s="70"/>
      <c r="VJ963" s="70"/>
      <c r="VK963" s="70"/>
      <c r="VL963" s="70"/>
      <c r="VM963" s="70"/>
      <c r="VN963" s="70"/>
      <c r="VO963" s="70"/>
      <c r="VP963" s="70"/>
      <c r="VQ963" s="70"/>
      <c r="VR963" s="70"/>
      <c r="VS963" s="70"/>
      <c r="VT963" s="70"/>
      <c r="VU963" s="70"/>
      <c r="VV963" s="70"/>
      <c r="VW963" s="70"/>
      <c r="VX963" s="70"/>
      <c r="VY963" s="70"/>
      <c r="VZ963" s="70"/>
      <c r="WA963" s="70"/>
      <c r="WB963" s="70"/>
      <c r="WC963" s="70"/>
      <c r="WD963" s="70"/>
      <c r="WE963" s="70"/>
      <c r="WF963" s="70"/>
      <c r="WG963" s="70"/>
      <c r="WH963" s="70"/>
      <c r="WI963" s="70"/>
      <c r="WJ963" s="70"/>
      <c r="WK963" s="70"/>
      <c r="WL963" s="70"/>
      <c r="WM963" s="70"/>
      <c r="WN963" s="70"/>
      <c r="WO963" s="70"/>
      <c r="WP963" s="70"/>
      <c r="WQ963" s="70"/>
      <c r="WR963" s="70"/>
      <c r="WS963" s="70"/>
      <c r="WT963" s="70"/>
      <c r="WU963" s="70"/>
      <c r="WV963" s="70"/>
      <c r="WW963" s="70"/>
      <c r="WX963" s="70"/>
      <c r="WY963" s="70"/>
      <c r="WZ963" s="70"/>
      <c r="XA963" s="70"/>
      <c r="XB963" s="70"/>
      <c r="XC963" s="70"/>
      <c r="XD963" s="70"/>
      <c r="XE963" s="70"/>
      <c r="XF963" s="70"/>
      <c r="XG963" s="70"/>
      <c r="XH963" s="70"/>
      <c r="XI963" s="70"/>
      <c r="XJ963" s="70"/>
      <c r="XK963" s="70"/>
      <c r="XL963" s="70"/>
      <c r="XM963" s="70"/>
      <c r="XN963" s="70"/>
      <c r="XO963" s="70"/>
      <c r="XP963" s="70"/>
      <c r="XQ963" s="70"/>
      <c r="XR963" s="70"/>
      <c r="XS963" s="70"/>
      <c r="XT963" s="70"/>
      <c r="XU963" s="70"/>
      <c r="XV963" s="70"/>
      <c r="XW963" s="70"/>
      <c r="XX963" s="70"/>
      <c r="XY963" s="70"/>
      <c r="XZ963" s="70"/>
      <c r="YA963" s="70"/>
      <c r="YB963" s="70"/>
      <c r="YC963" s="70"/>
      <c r="YD963" s="70"/>
      <c r="YE963" s="70"/>
      <c r="YF963" s="70"/>
      <c r="YG963" s="70"/>
      <c r="YH963" s="70"/>
      <c r="YI963" s="70"/>
      <c r="YJ963" s="70"/>
      <c r="YK963" s="70"/>
      <c r="YL963" s="70"/>
      <c r="YM963" s="70"/>
      <c r="YN963" s="70"/>
      <c r="YO963" s="70"/>
      <c r="YP963" s="70"/>
      <c r="YQ963" s="70"/>
      <c r="YR963" s="70"/>
      <c r="YS963" s="70"/>
      <c r="YT963" s="70"/>
      <c r="YU963" s="70"/>
      <c r="YV963" s="70"/>
      <c r="YW963" s="70"/>
      <c r="YX963" s="70"/>
      <c r="YY963" s="70"/>
      <c r="YZ963" s="70"/>
      <c r="ZA963" s="70"/>
      <c r="ZB963" s="70"/>
      <c r="ZC963" s="70"/>
      <c r="ZD963" s="70"/>
      <c r="ZE963" s="70"/>
      <c r="ZF963" s="70"/>
      <c r="ZG963" s="70"/>
      <c r="ZH963" s="70"/>
      <c r="ZI963" s="70"/>
      <c r="ZJ963" s="70"/>
      <c r="ZK963" s="70"/>
      <c r="ZL963" s="70"/>
      <c r="ZM963" s="70"/>
      <c r="ZN963" s="70"/>
      <c r="ZO963" s="70"/>
      <c r="ZP963" s="70"/>
      <c r="ZQ963" s="70"/>
      <c r="ZR963" s="70"/>
      <c r="ZS963" s="70"/>
      <c r="ZT963" s="70"/>
      <c r="ZU963" s="70"/>
      <c r="ZV963" s="70"/>
      <c r="ZW963" s="70"/>
      <c r="ZX963" s="70"/>
      <c r="ZY963" s="70"/>
      <c r="ZZ963" s="70"/>
      <c r="AAA963" s="70"/>
      <c r="AAB963" s="70"/>
      <c r="AAC963" s="70"/>
      <c r="AAD963" s="70"/>
      <c r="AAE963" s="70"/>
      <c r="AAF963" s="70"/>
      <c r="AAG963" s="70"/>
      <c r="AAH963" s="70"/>
      <c r="AAI963" s="70"/>
      <c r="AAJ963" s="70"/>
      <c r="AAK963" s="70"/>
      <c r="AAL963" s="70"/>
      <c r="AAM963" s="70"/>
      <c r="AAN963" s="70"/>
      <c r="AAO963" s="70"/>
      <c r="AAP963" s="70"/>
      <c r="AAQ963" s="70"/>
      <c r="AAR963" s="70"/>
      <c r="AAS963" s="70"/>
      <c r="AAT963" s="70"/>
      <c r="AAU963" s="70"/>
      <c r="AAV963" s="70"/>
      <c r="AAW963" s="70"/>
      <c r="AAX963" s="70"/>
      <c r="AAY963" s="70"/>
      <c r="AAZ963" s="70"/>
      <c r="ABA963" s="70"/>
      <c r="ABB963" s="70"/>
      <c r="ABC963" s="70"/>
      <c r="ABD963" s="70"/>
      <c r="ABE963" s="70"/>
      <c r="ABF963" s="70"/>
      <c r="ABG963" s="70"/>
      <c r="ABH963" s="70"/>
      <c r="ABI963" s="70"/>
      <c r="ABJ963" s="70"/>
      <c r="ABK963" s="70"/>
      <c r="ABL963" s="70"/>
      <c r="ABM963" s="70"/>
      <c r="ABN963" s="70"/>
      <c r="ABO963" s="70"/>
      <c r="ABP963" s="70"/>
      <c r="ABQ963" s="70"/>
      <c r="ABR963" s="70"/>
      <c r="ABS963" s="70"/>
      <c r="ABT963" s="70"/>
      <c r="ABU963" s="70"/>
      <c r="ABV963" s="70"/>
      <c r="ABW963" s="70"/>
      <c r="ABX963" s="70"/>
      <c r="ABY963" s="70"/>
      <c r="ABZ963" s="70"/>
      <c r="ACA963" s="70"/>
      <c r="ACB963" s="70"/>
      <c r="ACC963" s="70"/>
      <c r="ACD963" s="70"/>
      <c r="ACE963" s="70"/>
      <c r="ACF963" s="70"/>
      <c r="ACG963" s="70"/>
      <c r="ACH963" s="70"/>
      <c r="ACI963" s="70"/>
      <c r="ACJ963" s="70"/>
      <c r="ACK963" s="70"/>
      <c r="ACL963" s="70"/>
      <c r="ACM963" s="70"/>
      <c r="ACN963" s="70"/>
      <c r="ACO963" s="70"/>
      <c r="ACP963" s="70"/>
      <c r="ACQ963" s="70"/>
      <c r="ACR963" s="70"/>
      <c r="ACS963" s="70"/>
      <c r="ACT963" s="70"/>
      <c r="ACU963" s="70"/>
      <c r="ACV963" s="70"/>
      <c r="ACW963" s="70"/>
      <c r="ACX963" s="70"/>
      <c r="ACY963" s="70"/>
      <c r="ACZ963" s="70"/>
      <c r="ADA963" s="70"/>
      <c r="ADB963" s="70"/>
      <c r="ADC963" s="70"/>
      <c r="ADD963" s="70"/>
      <c r="ADE963" s="70"/>
      <c r="ADF963" s="70"/>
      <c r="ADG963" s="70"/>
      <c r="ADH963" s="70"/>
      <c r="ADI963" s="70"/>
      <c r="ADJ963" s="70"/>
      <c r="ADK963" s="70"/>
      <c r="ADL963" s="70"/>
      <c r="ADM963" s="70"/>
      <c r="ADN963" s="70"/>
      <c r="ADO963" s="70"/>
      <c r="ADP963" s="70"/>
      <c r="ADQ963" s="70"/>
      <c r="ADR963" s="70"/>
      <c r="ADS963" s="70"/>
      <c r="ADT963" s="70"/>
      <c r="ADU963" s="70"/>
      <c r="ADV963" s="70"/>
      <c r="ADW963" s="70"/>
      <c r="ADX963" s="70"/>
      <c r="ADY963" s="70"/>
      <c r="ADZ963" s="70"/>
      <c r="AEA963" s="70"/>
      <c r="AEB963" s="70"/>
      <c r="AEC963" s="70"/>
      <c r="AED963" s="70"/>
      <c r="AEE963" s="70"/>
      <c r="AEF963" s="70"/>
      <c r="AEG963" s="70"/>
      <c r="AEH963" s="70"/>
      <c r="AEI963" s="70"/>
      <c r="AEJ963" s="70"/>
      <c r="AEK963" s="70"/>
      <c r="AEL963" s="70"/>
      <c r="AEM963" s="70"/>
      <c r="AEN963" s="70"/>
      <c r="AEO963" s="70"/>
      <c r="AEP963" s="70"/>
      <c r="AEQ963" s="70"/>
      <c r="AER963" s="70"/>
      <c r="AES963" s="70"/>
      <c r="AET963" s="70"/>
      <c r="AEU963" s="70"/>
      <c r="AEV963" s="70"/>
      <c r="AEW963" s="70"/>
      <c r="AEX963" s="70"/>
      <c r="AEY963" s="70"/>
      <c r="AEZ963" s="70"/>
      <c r="AFA963" s="70"/>
      <c r="AFB963" s="70"/>
      <c r="AFC963" s="70"/>
      <c r="AFD963" s="70"/>
      <c r="AFE963" s="70"/>
      <c r="AFF963" s="70"/>
      <c r="AFG963" s="70"/>
      <c r="AFH963" s="70"/>
      <c r="AFI963" s="70"/>
      <c r="AFJ963" s="70"/>
      <c r="AFK963" s="70"/>
      <c r="AFL963" s="70"/>
      <c r="AFM963" s="70"/>
      <c r="AFN963" s="70"/>
      <c r="AFO963" s="70"/>
      <c r="AFP963" s="70"/>
      <c r="AFQ963" s="70"/>
      <c r="AFR963" s="70"/>
      <c r="AFS963" s="70"/>
      <c r="AFT963" s="70"/>
      <c r="AFU963" s="70"/>
      <c r="AFV963" s="70"/>
      <c r="AFW963" s="70"/>
      <c r="AFX963" s="70"/>
      <c r="AFY963" s="70"/>
      <c r="AFZ963" s="70"/>
      <c r="AGA963" s="70"/>
      <c r="AGB963" s="70"/>
      <c r="AGC963" s="70"/>
      <c r="AGD963" s="70"/>
      <c r="AGE963" s="70"/>
      <c r="AGF963" s="70"/>
      <c r="AGG963" s="70"/>
      <c r="AGH963" s="70"/>
      <c r="AGI963" s="70"/>
      <c r="AGJ963" s="70"/>
      <c r="AGK963" s="70"/>
      <c r="AGL963" s="70"/>
      <c r="AGM963" s="70"/>
      <c r="AGN963" s="70"/>
      <c r="AGO963" s="70"/>
      <c r="AGP963" s="70"/>
      <c r="AGQ963" s="70"/>
      <c r="AGR963" s="70"/>
      <c r="AGS963" s="70"/>
      <c r="AGT963" s="70"/>
      <c r="AGU963" s="70"/>
      <c r="AGV963" s="70"/>
      <c r="AGW963" s="70"/>
      <c r="AGX963" s="70"/>
      <c r="AGY963" s="70"/>
      <c r="AGZ963" s="70"/>
      <c r="AHA963" s="70"/>
      <c r="AHB963" s="70"/>
      <c r="AHC963" s="70"/>
      <c r="AHD963" s="70"/>
      <c r="AHE963" s="70"/>
      <c r="AHF963" s="70"/>
      <c r="AHG963" s="70"/>
      <c r="AHH963" s="70"/>
      <c r="AHI963" s="70"/>
      <c r="AHJ963" s="70"/>
      <c r="AHK963" s="70"/>
      <c r="AHL963" s="70"/>
      <c r="AHM963" s="70"/>
      <c r="AHN963" s="70"/>
      <c r="AHO963" s="70"/>
      <c r="AHP963" s="70"/>
      <c r="AHQ963" s="70"/>
      <c r="AHR963" s="70"/>
      <c r="AHS963" s="70"/>
      <c r="AHT963" s="70"/>
      <c r="AHU963" s="70"/>
      <c r="AHV963" s="70"/>
      <c r="AHW963" s="70"/>
      <c r="AHX963" s="70"/>
      <c r="AHY963" s="70"/>
      <c r="AHZ963" s="70"/>
      <c r="AIA963" s="70"/>
      <c r="AIB963" s="70"/>
      <c r="AIC963" s="70"/>
      <c r="AID963" s="70"/>
      <c r="AIE963" s="70"/>
      <c r="AIF963" s="70"/>
      <c r="AIG963" s="70"/>
      <c r="AIH963" s="70"/>
      <c r="AII963" s="70"/>
      <c r="AIJ963" s="70"/>
      <c r="AIK963" s="70"/>
      <c r="AIL963" s="70"/>
      <c r="AIM963" s="70"/>
      <c r="AIN963" s="70"/>
      <c r="AIO963" s="70"/>
      <c r="AIP963" s="70"/>
      <c r="AIQ963" s="70"/>
      <c r="AIR963" s="70"/>
      <c r="AIS963" s="70"/>
      <c r="AIT963" s="70"/>
      <c r="AIU963" s="70"/>
      <c r="AIV963" s="70"/>
      <c r="AIW963" s="70"/>
      <c r="AIX963" s="70"/>
      <c r="AIY963" s="70"/>
      <c r="AIZ963" s="70"/>
      <c r="AJA963" s="70"/>
      <c r="AJB963" s="70"/>
      <c r="AJC963" s="70"/>
      <c r="AJD963" s="70"/>
      <c r="AJE963" s="70"/>
      <c r="AJF963" s="70"/>
      <c r="AJG963" s="70"/>
      <c r="AJH963" s="70"/>
      <c r="AJI963" s="70"/>
      <c r="AJJ963" s="70"/>
      <c r="AJK963" s="70"/>
      <c r="AJL963" s="70"/>
      <c r="AJM963" s="70"/>
      <c r="AJN963" s="70"/>
      <c r="AJO963" s="70"/>
      <c r="AJP963" s="70"/>
      <c r="AJQ963" s="70"/>
      <c r="AJR963" s="70"/>
      <c r="AJS963" s="70"/>
      <c r="AJT963" s="70"/>
      <c r="AJU963" s="70"/>
      <c r="AJV963" s="70"/>
      <c r="AJW963" s="70"/>
      <c r="AJX963" s="70"/>
      <c r="AJY963" s="70"/>
      <c r="AJZ963" s="70"/>
      <c r="AKA963" s="70"/>
      <c r="AKB963" s="70"/>
      <c r="AKC963" s="70"/>
      <c r="AKD963" s="70"/>
      <c r="AKE963" s="70"/>
      <c r="AKF963" s="70"/>
      <c r="AKG963" s="70"/>
      <c r="AKH963" s="70"/>
      <c r="AKI963" s="70"/>
      <c r="AKJ963" s="70"/>
      <c r="AKK963" s="70"/>
      <c r="AKL963" s="70"/>
      <c r="AKM963" s="70"/>
      <c r="AKN963" s="70"/>
      <c r="AKO963" s="70"/>
      <c r="AKP963" s="70"/>
      <c r="AKQ963" s="70"/>
      <c r="AKR963" s="70"/>
      <c r="AKS963" s="70"/>
      <c r="AKT963" s="70"/>
      <c r="AKU963" s="70"/>
      <c r="AKV963" s="70"/>
      <c r="AKW963" s="70"/>
      <c r="AKX963" s="70"/>
      <c r="AKY963" s="70"/>
      <c r="AKZ963" s="70"/>
      <c r="ALA963" s="70"/>
      <c r="ALB963" s="70"/>
      <c r="ALC963" s="70"/>
      <c r="ALD963" s="70"/>
      <c r="ALE963" s="70"/>
      <c r="ALF963" s="70"/>
      <c r="ALG963" s="70"/>
      <c r="ALH963" s="70"/>
      <c r="ALI963" s="70"/>
      <c r="ALJ963" s="70"/>
      <c r="ALK963" s="70"/>
      <c r="ALL963" s="70"/>
      <c r="ALM963" s="70"/>
      <c r="ALN963" s="70"/>
      <c r="ALO963" s="70"/>
      <c r="ALP963" s="70"/>
      <c r="ALQ963" s="70"/>
      <c r="ALR963" s="70"/>
      <c r="ALS963" s="70"/>
      <c r="ALT963" s="70"/>
      <c r="ALU963" s="70"/>
      <c r="ALV963" s="70"/>
      <c r="ALW963" s="70"/>
      <c r="ALX963" s="70"/>
      <c r="ALY963" s="70"/>
      <c r="ALZ963" s="70"/>
      <c r="AMA963" s="70"/>
      <c r="AMB963" s="70"/>
      <c r="AMC963" s="70"/>
      <c r="AMD963" s="70"/>
      <c r="AME963" s="70"/>
      <c r="AMF963" s="70"/>
      <c r="AMG963" s="70"/>
      <c r="AMH963" s="70"/>
      <c r="AMI963" s="70"/>
      <c r="AMJ963" s="70"/>
      <c r="AMK963" s="70"/>
      <c r="AML963" s="70"/>
      <c r="AMM963" s="70"/>
      <c r="AMN963" s="70"/>
      <c r="AMO963" s="70"/>
      <c r="AMP963" s="70"/>
      <c r="AMQ963" s="70"/>
      <c r="AMR963" s="70"/>
      <c r="AMS963" s="70"/>
      <c r="AMT963" s="70"/>
      <c r="AMU963" s="70"/>
      <c r="AMV963" s="70"/>
      <c r="AMW963" s="70"/>
      <c r="AMX963" s="70"/>
      <c r="AMY963" s="70"/>
      <c r="AMZ963" s="70"/>
      <c r="ANA963" s="70"/>
      <c r="ANB963" s="70"/>
      <c r="ANC963" s="70"/>
      <c r="AND963" s="70"/>
      <c r="ANE963" s="70"/>
      <c r="ANF963" s="70"/>
      <c r="ANG963" s="70"/>
      <c r="ANH963" s="70"/>
      <c r="ANI963" s="70"/>
      <c r="ANJ963" s="70"/>
      <c r="ANK963" s="70"/>
      <c r="ANL963" s="70"/>
      <c r="ANM963" s="70"/>
      <c r="ANN963" s="70"/>
      <c r="ANO963" s="70"/>
      <c r="ANP963" s="70"/>
      <c r="ANQ963" s="70"/>
      <c r="ANR963" s="70"/>
      <c r="ANS963" s="70"/>
      <c r="ANT963" s="70"/>
      <c r="ANU963" s="70"/>
      <c r="ANV963" s="70"/>
      <c r="ANW963" s="70"/>
      <c r="ANX963" s="70"/>
      <c r="ANY963" s="70"/>
      <c r="ANZ963" s="70"/>
      <c r="AOA963" s="70"/>
      <c r="AOB963" s="70"/>
      <c r="AOC963" s="70"/>
      <c r="AOD963" s="70"/>
      <c r="AOE963" s="70"/>
      <c r="AOF963" s="70"/>
      <c r="AOG963" s="70"/>
      <c r="AOH963" s="70"/>
      <c r="AOI963" s="70"/>
      <c r="AOJ963" s="70"/>
      <c r="AOK963" s="70"/>
      <c r="AOL963" s="70"/>
      <c r="AOM963" s="70"/>
      <c r="AON963" s="70"/>
      <c r="AOO963" s="70"/>
      <c r="AOP963" s="70"/>
      <c r="AOQ963" s="70"/>
      <c r="AOR963" s="70"/>
      <c r="AOS963" s="70"/>
      <c r="AOT963" s="70"/>
      <c r="AOU963" s="70"/>
      <c r="AOV963" s="70"/>
      <c r="AOW963" s="70"/>
      <c r="AOX963" s="70"/>
      <c r="AOY963" s="70"/>
      <c r="AOZ963" s="70"/>
      <c r="APA963" s="70"/>
      <c r="APB963" s="70"/>
      <c r="APC963" s="70"/>
      <c r="APD963" s="70"/>
      <c r="APE963" s="70"/>
      <c r="APF963" s="70"/>
      <c r="APG963" s="70"/>
      <c r="APH963" s="70"/>
      <c r="API963" s="70"/>
      <c r="APJ963" s="70"/>
      <c r="APK963" s="70"/>
      <c r="APL963" s="70"/>
      <c r="APM963" s="70"/>
      <c r="APN963" s="70"/>
      <c r="APO963" s="70"/>
      <c r="APP963" s="70"/>
      <c r="APQ963" s="70"/>
      <c r="APR963" s="70"/>
      <c r="APS963" s="70"/>
      <c r="APT963" s="70"/>
      <c r="APU963" s="70"/>
      <c r="APV963" s="70"/>
      <c r="APW963" s="70"/>
      <c r="APX963" s="70"/>
      <c r="APY963" s="70"/>
      <c r="APZ963" s="70"/>
      <c r="AQA963" s="70"/>
      <c r="AQB963" s="70"/>
      <c r="AQC963" s="70"/>
      <c r="AQD963" s="70"/>
      <c r="AQE963" s="70"/>
      <c r="AQF963" s="70"/>
      <c r="AQG963" s="70"/>
      <c r="AQH963" s="70"/>
      <c r="AQI963" s="70"/>
      <c r="AQJ963" s="70"/>
      <c r="AQK963" s="70"/>
      <c r="AQL963" s="70"/>
      <c r="AQM963" s="70"/>
      <c r="AQN963" s="70"/>
      <c r="AQO963" s="70"/>
      <c r="AQP963" s="70"/>
      <c r="AQQ963" s="70"/>
      <c r="AQR963" s="70"/>
      <c r="AQS963" s="70"/>
      <c r="AQT963" s="70"/>
      <c r="AQU963" s="70"/>
      <c r="AQV963" s="70"/>
      <c r="AQW963" s="70"/>
      <c r="AQX963" s="70"/>
      <c r="AQY963" s="70"/>
      <c r="AQZ963" s="70"/>
      <c r="ARA963" s="70"/>
      <c r="ARB963" s="70"/>
      <c r="ARC963" s="70"/>
      <c r="ARD963" s="70"/>
      <c r="ARE963" s="70"/>
      <c r="ARF963" s="70"/>
      <c r="ARG963" s="70"/>
      <c r="ARH963" s="70"/>
      <c r="ARI963" s="70"/>
      <c r="ARJ963" s="70"/>
      <c r="ARK963" s="70"/>
      <c r="ARL963" s="70"/>
      <c r="ARM963" s="70"/>
      <c r="ARN963" s="70"/>
      <c r="ARO963" s="70"/>
      <c r="ARP963" s="70"/>
      <c r="ARQ963" s="70"/>
      <c r="ARR963" s="70"/>
      <c r="ARS963" s="70"/>
      <c r="ART963" s="70"/>
      <c r="ARU963" s="70"/>
      <c r="ARV963" s="70"/>
      <c r="ARW963" s="70"/>
      <c r="ARX963" s="70"/>
      <c r="ARY963" s="70"/>
      <c r="ARZ963" s="70"/>
      <c r="ASA963" s="70"/>
      <c r="ASB963" s="70"/>
      <c r="ASC963" s="70"/>
      <c r="ASD963" s="70"/>
      <c r="ASE963" s="70"/>
      <c r="ASF963" s="70"/>
      <c r="ASG963" s="70"/>
      <c r="ASH963" s="70"/>
      <c r="ASI963" s="70"/>
      <c r="ASJ963" s="70"/>
      <c r="ASK963" s="70"/>
      <c r="ASL963" s="70"/>
      <c r="ASM963" s="70"/>
      <c r="ASN963" s="70"/>
      <c r="ASO963" s="70"/>
      <c r="ASP963" s="70"/>
      <c r="ASQ963" s="70"/>
      <c r="ASR963" s="70"/>
      <c r="ASS963" s="70"/>
      <c r="AST963" s="70"/>
      <c r="ASU963" s="70"/>
      <c r="ASV963" s="70"/>
      <c r="ASW963" s="70"/>
      <c r="ASX963" s="70"/>
      <c r="ASY963" s="70"/>
      <c r="ASZ963" s="70"/>
      <c r="ATA963" s="70"/>
      <c r="ATB963" s="70"/>
      <c r="ATC963" s="70"/>
      <c r="ATD963" s="70"/>
      <c r="ATE963" s="70"/>
      <c r="ATF963" s="70"/>
      <c r="ATG963" s="70"/>
      <c r="ATH963" s="70"/>
      <c r="ATI963" s="70"/>
      <c r="ATJ963" s="70"/>
      <c r="ATK963" s="70"/>
      <c r="ATL963" s="70"/>
      <c r="ATM963" s="70"/>
      <c r="ATN963" s="70"/>
      <c r="ATO963" s="70"/>
      <c r="ATP963" s="70"/>
      <c r="ATQ963" s="70"/>
      <c r="ATR963" s="70"/>
      <c r="ATS963" s="70"/>
      <c r="ATT963" s="70"/>
      <c r="ATU963" s="70"/>
      <c r="ATV963" s="70"/>
      <c r="ATW963" s="70"/>
      <c r="ATX963" s="70"/>
      <c r="ATY963" s="70"/>
      <c r="ATZ963" s="70"/>
      <c r="AUA963" s="70"/>
      <c r="AUB963" s="70"/>
      <c r="AUC963" s="70"/>
      <c r="AUD963" s="70"/>
      <c r="AUE963" s="70"/>
      <c r="AUF963" s="70"/>
      <c r="AUG963" s="70"/>
      <c r="AUH963" s="70"/>
      <c r="AUI963" s="70"/>
      <c r="AUJ963" s="70"/>
      <c r="AUK963" s="70"/>
      <c r="AUL963" s="70"/>
      <c r="AUM963" s="70"/>
      <c r="AUN963" s="70"/>
      <c r="AUO963" s="70"/>
      <c r="AUP963" s="70"/>
      <c r="AUQ963" s="70"/>
      <c r="AUR963" s="70"/>
      <c r="AUS963" s="70"/>
      <c r="AUT963" s="70"/>
      <c r="AUU963" s="70"/>
      <c r="AUV963" s="70"/>
      <c r="AUW963" s="70"/>
      <c r="AUX963" s="70"/>
      <c r="AUY963" s="70"/>
      <c r="AUZ963" s="70"/>
      <c r="AVA963" s="70"/>
      <c r="AVB963" s="70"/>
      <c r="AVC963" s="70"/>
      <c r="AVD963" s="70"/>
      <c r="AVE963" s="70"/>
      <c r="AVF963" s="70"/>
      <c r="AVG963" s="70"/>
      <c r="AVH963" s="70"/>
      <c r="AVI963" s="70"/>
      <c r="AVJ963" s="70"/>
      <c r="AVK963" s="70"/>
      <c r="AVL963" s="70"/>
      <c r="AVM963" s="70"/>
      <c r="AVN963" s="70"/>
      <c r="AVO963" s="70"/>
      <c r="AVP963" s="70"/>
      <c r="AVQ963" s="70"/>
      <c r="AVR963" s="70"/>
      <c r="AVS963" s="70"/>
      <c r="AVT963" s="70"/>
      <c r="AVU963" s="70"/>
      <c r="AVV963" s="70"/>
      <c r="AVW963" s="70"/>
      <c r="AVX963" s="70"/>
      <c r="AVY963" s="70"/>
      <c r="AVZ963" s="70"/>
      <c r="AWA963" s="70"/>
      <c r="AWB963" s="70"/>
      <c r="AWC963" s="70"/>
      <c r="AWD963" s="70"/>
      <c r="AWE963" s="70"/>
      <c r="AWF963" s="70"/>
      <c r="AWG963" s="70"/>
      <c r="AWH963" s="70"/>
      <c r="AWI963" s="70"/>
      <c r="AWJ963" s="70"/>
      <c r="AWK963" s="70"/>
      <c r="AWL963" s="70"/>
      <c r="AWM963" s="70"/>
      <c r="AWN963" s="70"/>
      <c r="AWO963" s="70"/>
      <c r="AWP963" s="70"/>
      <c r="AWQ963" s="70"/>
      <c r="AWR963" s="70"/>
      <c r="AWS963" s="70"/>
      <c r="AWT963" s="70"/>
      <c r="AWU963" s="70"/>
      <c r="AWV963" s="70"/>
      <c r="AWW963" s="70"/>
      <c r="AWX963" s="70"/>
      <c r="AWY963" s="70"/>
      <c r="AWZ963" s="70"/>
      <c r="AXA963" s="70"/>
      <c r="AXB963" s="70"/>
      <c r="AXC963" s="70"/>
      <c r="AXD963" s="70"/>
      <c r="AXE963" s="70"/>
      <c r="AXF963" s="70"/>
      <c r="AXG963" s="70"/>
      <c r="AXH963" s="70"/>
      <c r="AXI963" s="70"/>
      <c r="AXJ963" s="70"/>
      <c r="AXK963" s="70"/>
      <c r="AXL963" s="70"/>
      <c r="AXM963" s="70"/>
      <c r="AXN963" s="70"/>
      <c r="AXO963" s="70"/>
      <c r="AXP963" s="70"/>
      <c r="AXQ963" s="70"/>
      <c r="AXR963" s="70"/>
      <c r="AXS963" s="70"/>
      <c r="AXT963" s="70"/>
      <c r="AXU963" s="70"/>
      <c r="AXV963" s="70"/>
      <c r="AXW963" s="70"/>
      <c r="AXX963" s="70"/>
      <c r="AXY963" s="70"/>
      <c r="AXZ963" s="70"/>
      <c r="AYA963" s="70"/>
      <c r="AYB963" s="70"/>
      <c r="AYC963" s="70"/>
      <c r="AYD963" s="70"/>
      <c r="AYE963" s="70"/>
      <c r="AYF963" s="70"/>
      <c r="AYG963" s="70"/>
      <c r="AYH963" s="70"/>
      <c r="AYI963" s="70"/>
      <c r="AYJ963" s="70"/>
      <c r="AYK963" s="70"/>
      <c r="AYL963" s="70"/>
      <c r="AYM963" s="70"/>
      <c r="AYN963" s="70"/>
      <c r="AYO963" s="70"/>
      <c r="AYP963" s="70"/>
      <c r="AYQ963" s="70"/>
      <c r="AYR963" s="70"/>
      <c r="AYS963" s="70"/>
      <c r="AYT963" s="70"/>
      <c r="AYU963" s="70"/>
      <c r="AYV963" s="70"/>
      <c r="AYW963" s="70"/>
      <c r="AYX963" s="70"/>
      <c r="AYY963" s="70"/>
      <c r="AYZ963" s="70"/>
      <c r="AZA963" s="70"/>
      <c r="AZB963" s="70"/>
      <c r="AZC963" s="70"/>
      <c r="AZD963" s="70"/>
      <c r="AZE963" s="70"/>
      <c r="AZF963" s="70"/>
      <c r="AZG963" s="70"/>
      <c r="AZH963" s="70"/>
      <c r="AZI963" s="70"/>
      <c r="AZJ963" s="70"/>
      <c r="AZK963" s="70"/>
      <c r="AZL963" s="70"/>
      <c r="AZM963" s="70"/>
      <c r="AZN963" s="70"/>
      <c r="AZO963" s="70"/>
      <c r="AZP963" s="70"/>
      <c r="AZQ963" s="70"/>
      <c r="AZR963" s="70"/>
      <c r="AZS963" s="70"/>
      <c r="AZT963" s="70"/>
      <c r="AZU963" s="70"/>
      <c r="AZV963" s="70"/>
      <c r="AZW963" s="70"/>
      <c r="AZX963" s="70"/>
      <c r="AZY963" s="70"/>
      <c r="AZZ963" s="70"/>
      <c r="BAA963" s="70"/>
      <c r="BAB963" s="70"/>
      <c r="BAC963" s="70"/>
      <c r="BAD963" s="70"/>
      <c r="BAE963" s="70"/>
      <c r="BAF963" s="70"/>
      <c r="BAG963" s="70"/>
      <c r="BAH963" s="70"/>
      <c r="BAI963" s="70"/>
      <c r="BAJ963" s="70"/>
      <c r="BAK963" s="70"/>
      <c r="BAL963" s="70"/>
      <c r="BAM963" s="70"/>
      <c r="BAN963" s="70"/>
      <c r="BAO963" s="70"/>
      <c r="BAP963" s="70"/>
      <c r="BAQ963" s="70"/>
      <c r="BAR963" s="70"/>
      <c r="BAS963" s="70"/>
      <c r="BAT963" s="70"/>
      <c r="BAU963" s="70"/>
      <c r="BAV963" s="70"/>
      <c r="BAW963" s="70"/>
      <c r="BAX963" s="70"/>
      <c r="BAY963" s="70"/>
      <c r="BAZ963" s="70"/>
      <c r="BBA963" s="70"/>
      <c r="BBB963" s="70"/>
      <c r="BBC963" s="70"/>
      <c r="BBD963" s="70"/>
      <c r="BBE963" s="70"/>
      <c r="BBF963" s="70"/>
      <c r="BBG963" s="70"/>
      <c r="BBH963" s="70"/>
      <c r="BBI963" s="70"/>
      <c r="BBJ963" s="70"/>
      <c r="BBK963" s="70"/>
      <c r="BBL963" s="70"/>
      <c r="BBM963" s="70"/>
      <c r="BBN963" s="70"/>
      <c r="BBO963" s="70"/>
      <c r="BBP963" s="70"/>
      <c r="BBQ963" s="70"/>
      <c r="BBR963" s="70"/>
      <c r="BBS963" s="70"/>
      <c r="BBT963" s="70"/>
      <c r="BBU963" s="70"/>
      <c r="BBV963" s="70"/>
      <c r="BBW963" s="70"/>
      <c r="BBX963" s="70"/>
      <c r="BBY963" s="70"/>
      <c r="BBZ963" s="70"/>
      <c r="BCA963" s="70"/>
      <c r="BCB963" s="70"/>
      <c r="BCC963" s="70"/>
      <c r="BCD963" s="70"/>
      <c r="BCE963" s="70"/>
      <c r="BCF963" s="70"/>
      <c r="BCG963" s="70"/>
      <c r="BCH963" s="70"/>
      <c r="BCI963" s="70"/>
      <c r="BCJ963" s="70"/>
      <c r="BCK963" s="70"/>
      <c r="BCL963" s="70"/>
      <c r="BCM963" s="70"/>
      <c r="BCN963" s="70"/>
      <c r="BCO963" s="70"/>
      <c r="BCP963" s="70"/>
      <c r="BCQ963" s="70"/>
      <c r="BCR963" s="70"/>
      <c r="BCS963" s="70"/>
      <c r="BCT963" s="70"/>
      <c r="BCU963" s="70"/>
      <c r="BCV963" s="70"/>
      <c r="BCW963" s="70"/>
      <c r="BCX963" s="70"/>
      <c r="BCY963" s="70"/>
      <c r="BCZ963" s="70"/>
      <c r="BDA963" s="70"/>
      <c r="BDB963" s="70"/>
      <c r="BDC963" s="70"/>
      <c r="BDD963" s="70"/>
      <c r="BDE963" s="70"/>
      <c r="BDF963" s="70"/>
      <c r="BDG963" s="70"/>
      <c r="BDH963" s="70"/>
      <c r="BDI963" s="70"/>
      <c r="BDJ963" s="70"/>
      <c r="BDK963" s="70"/>
      <c r="BDL963" s="70"/>
      <c r="BDM963" s="70"/>
      <c r="BDN963" s="70"/>
      <c r="BDO963" s="70"/>
      <c r="BDP963" s="70"/>
      <c r="BDQ963" s="70"/>
      <c r="BDR963" s="70"/>
      <c r="BDS963" s="70"/>
      <c r="BDT963" s="70"/>
      <c r="BDU963" s="70"/>
      <c r="BDV963" s="70"/>
      <c r="BDW963" s="70"/>
      <c r="BDX963" s="70"/>
      <c r="BDY963" s="70"/>
      <c r="BDZ963" s="70"/>
      <c r="BEA963" s="70"/>
      <c r="BEB963" s="70"/>
      <c r="BEC963" s="70"/>
      <c r="BED963" s="70"/>
      <c r="BEE963" s="70"/>
      <c r="BEF963" s="70"/>
      <c r="BEG963" s="70"/>
      <c r="BEH963" s="70"/>
      <c r="BEI963" s="70"/>
      <c r="BEJ963" s="70"/>
      <c r="BEK963" s="70"/>
      <c r="BEL963" s="70"/>
      <c r="BEM963" s="70"/>
      <c r="BEN963" s="70"/>
      <c r="BEO963" s="70"/>
      <c r="BEP963" s="70"/>
      <c r="BEQ963" s="70"/>
      <c r="BER963" s="70"/>
      <c r="BES963" s="70"/>
      <c r="BET963" s="70"/>
      <c r="BEU963" s="70"/>
      <c r="BEV963" s="70"/>
      <c r="BEW963" s="70"/>
      <c r="BEX963" s="70"/>
      <c r="BEY963" s="70"/>
      <c r="BEZ963" s="70"/>
      <c r="BFA963" s="70"/>
      <c r="BFB963" s="70"/>
      <c r="BFC963" s="70"/>
      <c r="BFD963" s="70"/>
      <c r="BFE963" s="70"/>
      <c r="BFF963" s="70"/>
      <c r="BFG963" s="70"/>
      <c r="BFH963" s="70"/>
      <c r="BFI963" s="70"/>
      <c r="BFJ963" s="70"/>
      <c r="BFK963" s="70"/>
      <c r="BFL963" s="70"/>
      <c r="BFM963" s="70"/>
      <c r="BFN963" s="70"/>
      <c r="BFO963" s="70"/>
      <c r="BFP963" s="70"/>
      <c r="BFQ963" s="70"/>
      <c r="BFR963" s="70"/>
      <c r="BFS963" s="70"/>
      <c r="BFT963" s="70"/>
      <c r="BFU963" s="70"/>
      <c r="BFV963" s="70"/>
      <c r="BFW963" s="70"/>
      <c r="BFX963" s="70"/>
      <c r="BFY963" s="70"/>
      <c r="BFZ963" s="70"/>
      <c r="BGA963" s="70"/>
      <c r="BGB963" s="70"/>
      <c r="BGC963" s="70"/>
      <c r="BGD963" s="70"/>
      <c r="BGE963" s="70"/>
      <c r="BGF963" s="70"/>
      <c r="BGG963" s="70"/>
      <c r="BGH963" s="70"/>
      <c r="BGI963" s="70"/>
      <c r="BGJ963" s="70"/>
      <c r="BGK963" s="70"/>
      <c r="BGL963" s="70"/>
      <c r="BGM963" s="70"/>
      <c r="BGN963" s="70"/>
      <c r="BGO963" s="70"/>
      <c r="BGP963" s="70"/>
      <c r="BGQ963" s="70"/>
      <c r="BGR963" s="70"/>
      <c r="BGS963" s="70"/>
      <c r="BGT963" s="70"/>
      <c r="BGU963" s="70"/>
      <c r="BGV963" s="70"/>
      <c r="BGW963" s="70"/>
      <c r="BGX963" s="70"/>
      <c r="BGY963" s="70"/>
      <c r="BGZ963" s="70"/>
      <c r="BHA963" s="70"/>
      <c r="BHB963" s="70"/>
      <c r="BHC963" s="70"/>
      <c r="BHD963" s="70"/>
      <c r="BHE963" s="70"/>
      <c r="BHF963" s="70"/>
      <c r="BHG963" s="70"/>
      <c r="BHH963" s="70"/>
      <c r="BHI963" s="70"/>
      <c r="BHJ963" s="70"/>
      <c r="BHK963" s="70"/>
      <c r="BHL963" s="70"/>
      <c r="BHM963" s="70"/>
      <c r="BHN963" s="70"/>
      <c r="BHO963" s="70"/>
      <c r="BHP963" s="70"/>
      <c r="BHQ963" s="70"/>
      <c r="BHR963" s="70"/>
      <c r="BHS963" s="70"/>
      <c r="BHT963" s="70"/>
      <c r="BHU963" s="70"/>
      <c r="BHV963" s="70"/>
      <c r="BHW963" s="70"/>
      <c r="BHX963" s="70"/>
      <c r="BHY963" s="70"/>
      <c r="BHZ963" s="70"/>
      <c r="BIA963" s="70"/>
      <c r="BIB963" s="70"/>
      <c r="BIC963" s="70"/>
      <c r="BID963" s="70"/>
      <c r="BIE963" s="70"/>
      <c r="BIF963" s="70"/>
      <c r="BIG963" s="70"/>
      <c r="BIH963" s="70"/>
      <c r="BII963" s="70"/>
      <c r="BIJ963" s="70"/>
      <c r="BIK963" s="70"/>
      <c r="BIL963" s="70"/>
      <c r="BIM963" s="70"/>
      <c r="BIN963" s="70"/>
      <c r="BIO963" s="70"/>
      <c r="BIP963" s="70"/>
      <c r="BIQ963" s="70"/>
      <c r="BIR963" s="70"/>
      <c r="BIS963" s="70"/>
      <c r="BIT963" s="70"/>
      <c r="BIU963" s="70"/>
      <c r="BIV963" s="70"/>
      <c r="BIW963" s="70"/>
      <c r="BIX963" s="70"/>
      <c r="BIY963" s="70"/>
      <c r="BIZ963" s="70"/>
      <c r="BJA963" s="70"/>
      <c r="BJB963" s="70"/>
      <c r="BJC963" s="70"/>
      <c r="BJD963" s="70"/>
      <c r="BJE963" s="70"/>
      <c r="BJF963" s="70"/>
      <c r="BJG963" s="70"/>
      <c r="BJH963" s="70"/>
      <c r="BJI963" s="70"/>
      <c r="BJJ963" s="70"/>
      <c r="BJK963" s="70"/>
      <c r="BJL963" s="70"/>
      <c r="BJM963" s="70"/>
      <c r="BJN963" s="70"/>
      <c r="BJO963" s="70"/>
      <c r="BJP963" s="70"/>
      <c r="BJQ963" s="70"/>
      <c r="BJR963" s="70"/>
      <c r="BJS963" s="70"/>
      <c r="BJT963" s="70"/>
      <c r="BJU963" s="70"/>
      <c r="BJV963" s="70"/>
      <c r="BJW963" s="70"/>
      <c r="BJX963" s="70"/>
      <c r="BJY963" s="70"/>
      <c r="BJZ963" s="70"/>
      <c r="BKA963" s="70"/>
      <c r="BKB963" s="70"/>
      <c r="BKC963" s="70"/>
      <c r="BKD963" s="70"/>
      <c r="BKE963" s="70"/>
      <c r="BKF963" s="70"/>
      <c r="BKG963" s="70"/>
      <c r="BKH963" s="70"/>
      <c r="BKI963" s="70"/>
      <c r="BKJ963" s="70"/>
      <c r="BKK963" s="70"/>
      <c r="BKL963" s="70"/>
      <c r="BKM963" s="70"/>
      <c r="BKN963" s="70"/>
      <c r="BKO963" s="70"/>
      <c r="BKP963" s="70"/>
      <c r="BKQ963" s="70"/>
      <c r="BKR963" s="70"/>
      <c r="BKS963" s="70"/>
      <c r="BKT963" s="70"/>
      <c r="BKU963" s="70"/>
      <c r="BKV963" s="70"/>
      <c r="BKW963" s="70"/>
      <c r="BKX963" s="70"/>
      <c r="BKY963" s="70"/>
      <c r="BKZ963" s="70"/>
      <c r="BLA963" s="70"/>
      <c r="BLB963" s="70"/>
      <c r="BLC963" s="70"/>
      <c r="BLD963" s="70"/>
      <c r="BLE963" s="70"/>
      <c r="BLF963" s="70"/>
      <c r="BLG963" s="70"/>
      <c r="BLH963" s="70"/>
      <c r="BLI963" s="70"/>
      <c r="BLJ963" s="70"/>
      <c r="BLK963" s="70"/>
      <c r="BLL963" s="70"/>
      <c r="BLM963" s="70"/>
      <c r="BLN963" s="70"/>
      <c r="BLO963" s="70"/>
      <c r="BLP963" s="70"/>
    </row>
    <row r="964" spans="1:1680" s="40" customFormat="1" ht="54" x14ac:dyDescent="0.3">
      <c r="A964" s="63" t="s">
        <v>128</v>
      </c>
      <c r="B964" s="64" t="s">
        <v>710</v>
      </c>
      <c r="C964" s="65" t="s">
        <v>468</v>
      </c>
      <c r="D964" s="65" t="s">
        <v>15</v>
      </c>
      <c r="E964" s="66" t="s">
        <v>743</v>
      </c>
      <c r="F964" s="66" t="s">
        <v>129</v>
      </c>
      <c r="G964" s="68">
        <f>G965</f>
        <v>2822.4</v>
      </c>
      <c r="H964" s="68">
        <f t="shared" ref="H964:I964" si="717">H965</f>
        <v>2600</v>
      </c>
      <c r="I964" s="69">
        <f t="shared" si="717"/>
        <v>0</v>
      </c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  <c r="AW964" s="70"/>
      <c r="AX964" s="70"/>
      <c r="AY964" s="70"/>
      <c r="AZ964" s="70"/>
      <c r="BA964" s="70"/>
      <c r="BB964" s="70"/>
      <c r="BC964" s="70"/>
      <c r="BD964" s="70"/>
      <c r="BE964" s="70"/>
      <c r="BF964" s="70"/>
      <c r="BG964" s="70"/>
      <c r="BH964" s="70"/>
      <c r="BI964" s="70"/>
      <c r="BJ964" s="70"/>
      <c r="BK964" s="70"/>
      <c r="BL964" s="70"/>
      <c r="BM964" s="70"/>
      <c r="BN964" s="70"/>
      <c r="BO964" s="70"/>
      <c r="BP964" s="70"/>
      <c r="BQ964" s="70"/>
      <c r="BR964" s="70"/>
      <c r="BS964" s="70"/>
      <c r="BT964" s="70"/>
      <c r="BU964" s="70"/>
      <c r="BV964" s="70"/>
      <c r="BW964" s="70"/>
      <c r="BX964" s="70"/>
      <c r="BY964" s="70"/>
      <c r="BZ964" s="70"/>
      <c r="CA964" s="70"/>
      <c r="CB964" s="70"/>
      <c r="CC964" s="70"/>
      <c r="CD964" s="70"/>
      <c r="CE964" s="70"/>
      <c r="CF964" s="70"/>
      <c r="CG964" s="70"/>
      <c r="CH964" s="70"/>
      <c r="CI964" s="70"/>
      <c r="CJ964" s="70"/>
      <c r="CK964" s="70"/>
      <c r="CL964" s="70"/>
      <c r="CM964" s="70"/>
      <c r="CN964" s="70"/>
      <c r="CO964" s="70"/>
      <c r="CP964" s="70"/>
      <c r="CQ964" s="70"/>
      <c r="CR964" s="70"/>
      <c r="CS964" s="70"/>
      <c r="CT964" s="70"/>
      <c r="CU964" s="70"/>
      <c r="CV964" s="70"/>
      <c r="CW964" s="70"/>
      <c r="CX964" s="70"/>
      <c r="CY964" s="70"/>
      <c r="CZ964" s="70"/>
      <c r="DA964" s="70"/>
      <c r="DB964" s="70"/>
      <c r="DC964" s="70"/>
      <c r="DD964" s="70"/>
      <c r="DE964" s="70"/>
      <c r="DF964" s="70"/>
      <c r="DG964" s="70"/>
      <c r="DH964" s="70"/>
      <c r="DI964" s="70"/>
      <c r="DJ964" s="70"/>
      <c r="DK964" s="70"/>
      <c r="DL964" s="70"/>
      <c r="DM964" s="70"/>
      <c r="DN964" s="70"/>
      <c r="DO964" s="70"/>
      <c r="DP964" s="70"/>
      <c r="DQ964" s="70"/>
      <c r="DR964" s="70"/>
      <c r="DS964" s="70"/>
      <c r="DT964" s="70"/>
      <c r="DU964" s="70"/>
      <c r="DV964" s="70"/>
      <c r="DW964" s="70"/>
      <c r="DX964" s="70"/>
      <c r="DY964" s="70"/>
      <c r="DZ964" s="70"/>
      <c r="EA964" s="70"/>
      <c r="EB964" s="70"/>
      <c r="EC964" s="70"/>
      <c r="ED964" s="70"/>
      <c r="EE964" s="70"/>
      <c r="EF964" s="70"/>
      <c r="EG964" s="70"/>
      <c r="EH964" s="70"/>
      <c r="EI964" s="70"/>
      <c r="EJ964" s="70"/>
      <c r="EK964" s="70"/>
      <c r="EL964" s="70"/>
      <c r="EM964" s="70"/>
      <c r="EN964" s="70"/>
      <c r="EO964" s="70"/>
      <c r="EP964" s="70"/>
      <c r="EQ964" s="70"/>
      <c r="ER964" s="70"/>
      <c r="ES964" s="70"/>
      <c r="ET964" s="70"/>
      <c r="EU964" s="70"/>
      <c r="EV964" s="70"/>
      <c r="EW964" s="70"/>
      <c r="EX964" s="70"/>
      <c r="EY964" s="70"/>
      <c r="EZ964" s="70"/>
      <c r="FA964" s="70"/>
      <c r="FB964" s="70"/>
      <c r="FC964" s="70"/>
      <c r="FD964" s="70"/>
      <c r="FE964" s="70"/>
      <c r="FF964" s="70"/>
      <c r="FG964" s="70"/>
      <c r="FH964" s="70"/>
      <c r="FI964" s="70"/>
      <c r="FJ964" s="70"/>
      <c r="FK964" s="70"/>
      <c r="FL964" s="70"/>
      <c r="FM964" s="70"/>
      <c r="FN964" s="70"/>
      <c r="FO964" s="70"/>
      <c r="FP964" s="70"/>
      <c r="FQ964" s="70"/>
      <c r="FR964" s="70"/>
      <c r="FS964" s="70"/>
      <c r="FT964" s="70"/>
      <c r="FU964" s="70"/>
      <c r="FV964" s="70"/>
      <c r="FW964" s="70"/>
      <c r="FX964" s="70"/>
      <c r="FY964" s="70"/>
      <c r="FZ964" s="70"/>
      <c r="GA964" s="70"/>
      <c r="GB964" s="70"/>
      <c r="GC964" s="70"/>
      <c r="GD964" s="70"/>
      <c r="GE964" s="70"/>
      <c r="GF964" s="70"/>
      <c r="GG964" s="70"/>
      <c r="GH964" s="70"/>
      <c r="GI964" s="70"/>
      <c r="GJ964" s="70"/>
      <c r="GK964" s="70"/>
      <c r="GL964" s="70"/>
      <c r="GM964" s="70"/>
      <c r="GN964" s="70"/>
      <c r="GO964" s="70"/>
      <c r="GP964" s="70"/>
      <c r="GQ964" s="70"/>
      <c r="GR964" s="70"/>
      <c r="GS964" s="70"/>
      <c r="GT964" s="70"/>
      <c r="GU964" s="70"/>
      <c r="GV964" s="70"/>
      <c r="GW964" s="70"/>
      <c r="GX964" s="70"/>
      <c r="GY964" s="70"/>
      <c r="GZ964" s="70"/>
      <c r="HA964" s="70"/>
      <c r="HB964" s="70"/>
      <c r="HC964" s="70"/>
      <c r="HD964" s="70"/>
      <c r="HE964" s="70"/>
      <c r="HF964" s="70"/>
      <c r="HG964" s="70"/>
      <c r="HH964" s="70"/>
      <c r="HI964" s="70"/>
      <c r="HJ964" s="70"/>
      <c r="HK964" s="70"/>
      <c r="HL964" s="70"/>
      <c r="HM964" s="70"/>
      <c r="HN964" s="70"/>
      <c r="HO964" s="70"/>
      <c r="HP964" s="70"/>
      <c r="HQ964" s="70"/>
      <c r="HR964" s="70"/>
      <c r="HS964" s="70"/>
      <c r="HT964" s="70"/>
      <c r="HU964" s="70"/>
      <c r="HV964" s="70"/>
      <c r="HW964" s="70"/>
      <c r="HX964" s="70"/>
      <c r="HY964" s="70"/>
      <c r="HZ964" s="70"/>
      <c r="IA964" s="70"/>
      <c r="IB964" s="70"/>
      <c r="IC964" s="70"/>
      <c r="ID964" s="70"/>
      <c r="IE964" s="70"/>
      <c r="IF964" s="70"/>
      <c r="IG964" s="70"/>
      <c r="IH964" s="70"/>
      <c r="II964" s="70"/>
      <c r="IJ964" s="70"/>
      <c r="IK964" s="70"/>
      <c r="IL964" s="70"/>
      <c r="IM964" s="70"/>
      <c r="IN964" s="70"/>
      <c r="IO964" s="70"/>
      <c r="IP964" s="70"/>
      <c r="IQ964" s="70"/>
      <c r="IR964" s="70"/>
      <c r="IS964" s="70"/>
      <c r="IT964" s="70"/>
      <c r="IU964" s="70"/>
      <c r="IV964" s="70"/>
      <c r="IW964" s="70"/>
      <c r="IX964" s="70"/>
      <c r="IY964" s="70"/>
      <c r="IZ964" s="70"/>
      <c r="JA964" s="70"/>
      <c r="JB964" s="70"/>
      <c r="JC964" s="70"/>
      <c r="JD964" s="70"/>
      <c r="JE964" s="70"/>
      <c r="JF964" s="70"/>
      <c r="JG964" s="70"/>
      <c r="JH964" s="70"/>
      <c r="JI964" s="70"/>
      <c r="JJ964" s="70"/>
      <c r="JK964" s="70"/>
      <c r="JL964" s="70"/>
      <c r="JM964" s="70"/>
      <c r="JN964" s="70"/>
      <c r="JO964" s="70"/>
      <c r="JP964" s="70"/>
      <c r="JQ964" s="70"/>
      <c r="JR964" s="70"/>
      <c r="JS964" s="70"/>
      <c r="JT964" s="70"/>
      <c r="JU964" s="70"/>
      <c r="JV964" s="70"/>
      <c r="JW964" s="70"/>
      <c r="JX964" s="70"/>
      <c r="JY964" s="70"/>
      <c r="JZ964" s="70"/>
      <c r="KA964" s="70"/>
      <c r="KB964" s="70"/>
      <c r="KC964" s="70"/>
      <c r="KD964" s="70"/>
      <c r="KE964" s="70"/>
      <c r="KF964" s="70"/>
      <c r="KG964" s="70"/>
      <c r="KH964" s="70"/>
      <c r="KI964" s="70"/>
      <c r="KJ964" s="70"/>
      <c r="KK964" s="70"/>
      <c r="KL964" s="70"/>
      <c r="KM964" s="70"/>
      <c r="KN964" s="70"/>
      <c r="KO964" s="70"/>
      <c r="KP964" s="70"/>
      <c r="KQ964" s="70"/>
      <c r="KR964" s="70"/>
      <c r="KS964" s="70"/>
      <c r="KT964" s="70"/>
      <c r="KU964" s="70"/>
      <c r="KV964" s="70"/>
      <c r="KW964" s="70"/>
      <c r="KX964" s="70"/>
      <c r="KY964" s="70"/>
      <c r="KZ964" s="70"/>
      <c r="LA964" s="70"/>
      <c r="LB964" s="70"/>
      <c r="LC964" s="70"/>
      <c r="LD964" s="70"/>
      <c r="LE964" s="70"/>
      <c r="LF964" s="70"/>
      <c r="LG964" s="70"/>
      <c r="LH964" s="70"/>
      <c r="LI964" s="70"/>
      <c r="LJ964" s="70"/>
      <c r="LK964" s="70"/>
      <c r="LL964" s="70"/>
      <c r="LM964" s="70"/>
      <c r="LN964" s="70"/>
      <c r="LO964" s="70"/>
      <c r="LP964" s="70"/>
      <c r="LQ964" s="70"/>
      <c r="LR964" s="70"/>
      <c r="LS964" s="70"/>
      <c r="LT964" s="70"/>
      <c r="LU964" s="70"/>
      <c r="LV964" s="70"/>
      <c r="LW964" s="70"/>
      <c r="LX964" s="70"/>
      <c r="LY964" s="70"/>
      <c r="LZ964" s="70"/>
      <c r="MA964" s="70"/>
      <c r="MB964" s="70"/>
      <c r="MC964" s="70"/>
      <c r="MD964" s="70"/>
      <c r="ME964" s="70"/>
      <c r="MF964" s="70"/>
      <c r="MG964" s="70"/>
      <c r="MH964" s="70"/>
      <c r="MI964" s="70"/>
      <c r="MJ964" s="70"/>
      <c r="MK964" s="70"/>
      <c r="ML964" s="70"/>
      <c r="MM964" s="70"/>
      <c r="MN964" s="70"/>
      <c r="MO964" s="70"/>
      <c r="MP964" s="70"/>
      <c r="MQ964" s="70"/>
      <c r="MR964" s="70"/>
      <c r="MS964" s="70"/>
      <c r="MT964" s="70"/>
      <c r="MU964" s="70"/>
      <c r="MV964" s="70"/>
      <c r="MW964" s="70"/>
      <c r="MX964" s="70"/>
      <c r="MY964" s="70"/>
      <c r="MZ964" s="70"/>
      <c r="NA964" s="70"/>
      <c r="NB964" s="70"/>
      <c r="NC964" s="70"/>
      <c r="ND964" s="70"/>
      <c r="NE964" s="70"/>
      <c r="NF964" s="70"/>
      <c r="NG964" s="70"/>
      <c r="NH964" s="70"/>
      <c r="NI964" s="70"/>
      <c r="NJ964" s="70"/>
      <c r="NK964" s="70"/>
      <c r="NL964" s="70"/>
      <c r="NM964" s="70"/>
      <c r="NN964" s="70"/>
      <c r="NO964" s="70"/>
      <c r="NP964" s="70"/>
      <c r="NQ964" s="70"/>
      <c r="NR964" s="70"/>
      <c r="NS964" s="70"/>
      <c r="NT964" s="70"/>
      <c r="NU964" s="70"/>
      <c r="NV964" s="70"/>
      <c r="NW964" s="70"/>
      <c r="NX964" s="70"/>
      <c r="NY964" s="70"/>
      <c r="NZ964" s="70"/>
      <c r="OA964" s="70"/>
      <c r="OB964" s="70"/>
      <c r="OC964" s="70"/>
      <c r="OD964" s="70"/>
      <c r="OE964" s="70"/>
      <c r="OF964" s="70"/>
      <c r="OG964" s="70"/>
      <c r="OH964" s="70"/>
      <c r="OI964" s="70"/>
      <c r="OJ964" s="70"/>
      <c r="OK964" s="70"/>
      <c r="OL964" s="70"/>
      <c r="OM964" s="70"/>
      <c r="ON964" s="70"/>
      <c r="OO964" s="70"/>
      <c r="OP964" s="70"/>
      <c r="OQ964" s="70"/>
      <c r="OR964" s="70"/>
      <c r="OS964" s="70"/>
      <c r="OT964" s="70"/>
      <c r="OU964" s="70"/>
      <c r="OV964" s="70"/>
      <c r="OW964" s="70"/>
      <c r="OX964" s="70"/>
      <c r="OY964" s="70"/>
      <c r="OZ964" s="70"/>
      <c r="PA964" s="70"/>
      <c r="PB964" s="70"/>
      <c r="PC964" s="70"/>
      <c r="PD964" s="70"/>
      <c r="PE964" s="70"/>
      <c r="PF964" s="70"/>
      <c r="PG964" s="70"/>
      <c r="PH964" s="70"/>
      <c r="PI964" s="70"/>
      <c r="PJ964" s="70"/>
      <c r="PK964" s="70"/>
      <c r="PL964" s="70"/>
      <c r="PM964" s="70"/>
      <c r="PN964" s="70"/>
      <c r="PO964" s="70"/>
      <c r="PP964" s="70"/>
      <c r="PQ964" s="70"/>
      <c r="PR964" s="70"/>
      <c r="PS964" s="70"/>
      <c r="PT964" s="70"/>
      <c r="PU964" s="70"/>
      <c r="PV964" s="70"/>
      <c r="PW964" s="70"/>
      <c r="PX964" s="70"/>
      <c r="PY964" s="70"/>
      <c r="PZ964" s="70"/>
      <c r="QA964" s="70"/>
      <c r="QB964" s="70"/>
      <c r="QC964" s="70"/>
      <c r="QD964" s="70"/>
      <c r="QE964" s="70"/>
      <c r="QF964" s="70"/>
      <c r="QG964" s="70"/>
      <c r="QH964" s="70"/>
      <c r="QI964" s="70"/>
      <c r="QJ964" s="70"/>
      <c r="QK964" s="70"/>
      <c r="QL964" s="70"/>
      <c r="QM964" s="70"/>
      <c r="QN964" s="70"/>
      <c r="QO964" s="70"/>
      <c r="QP964" s="70"/>
      <c r="QQ964" s="70"/>
      <c r="QR964" s="70"/>
      <c r="QS964" s="70"/>
      <c r="QT964" s="70"/>
      <c r="QU964" s="70"/>
      <c r="QV964" s="70"/>
      <c r="QW964" s="70"/>
      <c r="QX964" s="70"/>
      <c r="QY964" s="70"/>
      <c r="QZ964" s="70"/>
      <c r="RA964" s="70"/>
      <c r="RB964" s="70"/>
      <c r="RC964" s="70"/>
      <c r="RD964" s="70"/>
      <c r="RE964" s="70"/>
      <c r="RF964" s="70"/>
      <c r="RG964" s="70"/>
      <c r="RH964" s="70"/>
      <c r="RI964" s="70"/>
      <c r="RJ964" s="70"/>
      <c r="RK964" s="70"/>
      <c r="RL964" s="70"/>
      <c r="RM964" s="70"/>
      <c r="RN964" s="70"/>
      <c r="RO964" s="70"/>
      <c r="RP964" s="70"/>
      <c r="RQ964" s="70"/>
      <c r="RR964" s="70"/>
      <c r="RS964" s="70"/>
      <c r="RT964" s="70"/>
      <c r="RU964" s="70"/>
      <c r="RV964" s="70"/>
      <c r="RW964" s="70"/>
      <c r="RX964" s="70"/>
      <c r="RY964" s="70"/>
      <c r="RZ964" s="70"/>
      <c r="SA964" s="70"/>
      <c r="SB964" s="70"/>
      <c r="SC964" s="70"/>
      <c r="SD964" s="70"/>
      <c r="SE964" s="70"/>
      <c r="SF964" s="70"/>
      <c r="SG964" s="70"/>
      <c r="SH964" s="70"/>
      <c r="SI964" s="70"/>
      <c r="SJ964" s="70"/>
      <c r="SK964" s="70"/>
      <c r="SL964" s="70"/>
      <c r="SM964" s="70"/>
      <c r="SN964" s="70"/>
      <c r="SO964" s="70"/>
      <c r="SP964" s="70"/>
      <c r="SQ964" s="70"/>
      <c r="SR964" s="70"/>
      <c r="SS964" s="70"/>
      <c r="ST964" s="70"/>
      <c r="SU964" s="70"/>
      <c r="SV964" s="70"/>
      <c r="SW964" s="70"/>
      <c r="SX964" s="70"/>
      <c r="SY964" s="70"/>
      <c r="SZ964" s="70"/>
      <c r="TA964" s="70"/>
      <c r="TB964" s="70"/>
      <c r="TC964" s="70"/>
      <c r="TD964" s="70"/>
      <c r="TE964" s="70"/>
      <c r="TF964" s="70"/>
      <c r="TG964" s="70"/>
      <c r="TH964" s="70"/>
      <c r="TI964" s="70"/>
      <c r="TJ964" s="70"/>
      <c r="TK964" s="70"/>
      <c r="TL964" s="70"/>
      <c r="TM964" s="70"/>
      <c r="TN964" s="70"/>
      <c r="TO964" s="70"/>
      <c r="TP964" s="70"/>
      <c r="TQ964" s="70"/>
      <c r="TR964" s="70"/>
      <c r="TS964" s="70"/>
      <c r="TT964" s="70"/>
      <c r="TU964" s="70"/>
      <c r="TV964" s="70"/>
      <c r="TW964" s="70"/>
      <c r="TX964" s="70"/>
      <c r="TY964" s="70"/>
      <c r="TZ964" s="70"/>
      <c r="UA964" s="70"/>
      <c r="UB964" s="70"/>
      <c r="UC964" s="70"/>
      <c r="UD964" s="70"/>
      <c r="UE964" s="70"/>
      <c r="UF964" s="70"/>
      <c r="UG964" s="70"/>
      <c r="UH964" s="70"/>
      <c r="UI964" s="70"/>
      <c r="UJ964" s="70"/>
      <c r="UK964" s="70"/>
      <c r="UL964" s="70"/>
      <c r="UM964" s="70"/>
      <c r="UN964" s="70"/>
      <c r="UO964" s="70"/>
      <c r="UP964" s="70"/>
      <c r="UQ964" s="70"/>
      <c r="UR964" s="70"/>
      <c r="US964" s="70"/>
      <c r="UT964" s="70"/>
      <c r="UU964" s="70"/>
      <c r="UV964" s="70"/>
      <c r="UW964" s="70"/>
      <c r="UX964" s="70"/>
      <c r="UY964" s="70"/>
      <c r="UZ964" s="70"/>
      <c r="VA964" s="70"/>
      <c r="VB964" s="70"/>
      <c r="VC964" s="70"/>
      <c r="VD964" s="70"/>
      <c r="VE964" s="70"/>
      <c r="VF964" s="70"/>
      <c r="VG964" s="70"/>
      <c r="VH964" s="70"/>
      <c r="VI964" s="70"/>
      <c r="VJ964" s="70"/>
      <c r="VK964" s="70"/>
      <c r="VL964" s="70"/>
      <c r="VM964" s="70"/>
      <c r="VN964" s="70"/>
      <c r="VO964" s="70"/>
      <c r="VP964" s="70"/>
      <c r="VQ964" s="70"/>
      <c r="VR964" s="70"/>
      <c r="VS964" s="70"/>
      <c r="VT964" s="70"/>
      <c r="VU964" s="70"/>
      <c r="VV964" s="70"/>
      <c r="VW964" s="70"/>
      <c r="VX964" s="70"/>
      <c r="VY964" s="70"/>
      <c r="VZ964" s="70"/>
      <c r="WA964" s="70"/>
      <c r="WB964" s="70"/>
      <c r="WC964" s="70"/>
      <c r="WD964" s="70"/>
      <c r="WE964" s="70"/>
      <c r="WF964" s="70"/>
      <c r="WG964" s="70"/>
      <c r="WH964" s="70"/>
      <c r="WI964" s="70"/>
      <c r="WJ964" s="70"/>
      <c r="WK964" s="70"/>
      <c r="WL964" s="70"/>
      <c r="WM964" s="70"/>
      <c r="WN964" s="70"/>
      <c r="WO964" s="70"/>
      <c r="WP964" s="70"/>
      <c r="WQ964" s="70"/>
      <c r="WR964" s="70"/>
      <c r="WS964" s="70"/>
      <c r="WT964" s="70"/>
      <c r="WU964" s="70"/>
      <c r="WV964" s="70"/>
      <c r="WW964" s="70"/>
      <c r="WX964" s="70"/>
      <c r="WY964" s="70"/>
      <c r="WZ964" s="70"/>
      <c r="XA964" s="70"/>
      <c r="XB964" s="70"/>
      <c r="XC964" s="70"/>
      <c r="XD964" s="70"/>
      <c r="XE964" s="70"/>
      <c r="XF964" s="70"/>
      <c r="XG964" s="70"/>
      <c r="XH964" s="70"/>
      <c r="XI964" s="70"/>
      <c r="XJ964" s="70"/>
      <c r="XK964" s="70"/>
      <c r="XL964" s="70"/>
      <c r="XM964" s="70"/>
      <c r="XN964" s="70"/>
      <c r="XO964" s="70"/>
      <c r="XP964" s="70"/>
      <c r="XQ964" s="70"/>
      <c r="XR964" s="70"/>
      <c r="XS964" s="70"/>
      <c r="XT964" s="70"/>
      <c r="XU964" s="70"/>
      <c r="XV964" s="70"/>
      <c r="XW964" s="70"/>
      <c r="XX964" s="70"/>
      <c r="XY964" s="70"/>
      <c r="XZ964" s="70"/>
      <c r="YA964" s="70"/>
      <c r="YB964" s="70"/>
      <c r="YC964" s="70"/>
      <c r="YD964" s="70"/>
      <c r="YE964" s="70"/>
      <c r="YF964" s="70"/>
      <c r="YG964" s="70"/>
      <c r="YH964" s="70"/>
      <c r="YI964" s="70"/>
      <c r="YJ964" s="70"/>
      <c r="YK964" s="70"/>
      <c r="YL964" s="70"/>
      <c r="YM964" s="70"/>
      <c r="YN964" s="70"/>
      <c r="YO964" s="70"/>
      <c r="YP964" s="70"/>
      <c r="YQ964" s="70"/>
      <c r="YR964" s="70"/>
      <c r="YS964" s="70"/>
      <c r="YT964" s="70"/>
      <c r="YU964" s="70"/>
      <c r="YV964" s="70"/>
      <c r="YW964" s="70"/>
      <c r="YX964" s="70"/>
      <c r="YY964" s="70"/>
      <c r="YZ964" s="70"/>
      <c r="ZA964" s="70"/>
      <c r="ZB964" s="70"/>
      <c r="ZC964" s="70"/>
      <c r="ZD964" s="70"/>
      <c r="ZE964" s="70"/>
      <c r="ZF964" s="70"/>
      <c r="ZG964" s="70"/>
      <c r="ZH964" s="70"/>
      <c r="ZI964" s="70"/>
      <c r="ZJ964" s="70"/>
      <c r="ZK964" s="70"/>
      <c r="ZL964" s="70"/>
      <c r="ZM964" s="70"/>
      <c r="ZN964" s="70"/>
      <c r="ZO964" s="70"/>
      <c r="ZP964" s="70"/>
      <c r="ZQ964" s="70"/>
      <c r="ZR964" s="70"/>
      <c r="ZS964" s="70"/>
      <c r="ZT964" s="70"/>
      <c r="ZU964" s="70"/>
      <c r="ZV964" s="70"/>
      <c r="ZW964" s="70"/>
      <c r="ZX964" s="70"/>
      <c r="ZY964" s="70"/>
      <c r="ZZ964" s="70"/>
      <c r="AAA964" s="70"/>
      <c r="AAB964" s="70"/>
      <c r="AAC964" s="70"/>
      <c r="AAD964" s="70"/>
      <c r="AAE964" s="70"/>
      <c r="AAF964" s="70"/>
      <c r="AAG964" s="70"/>
      <c r="AAH964" s="70"/>
      <c r="AAI964" s="70"/>
      <c r="AAJ964" s="70"/>
      <c r="AAK964" s="70"/>
      <c r="AAL964" s="70"/>
      <c r="AAM964" s="70"/>
      <c r="AAN964" s="70"/>
      <c r="AAO964" s="70"/>
      <c r="AAP964" s="70"/>
      <c r="AAQ964" s="70"/>
      <c r="AAR964" s="70"/>
      <c r="AAS964" s="70"/>
      <c r="AAT964" s="70"/>
      <c r="AAU964" s="70"/>
      <c r="AAV964" s="70"/>
      <c r="AAW964" s="70"/>
      <c r="AAX964" s="70"/>
      <c r="AAY964" s="70"/>
      <c r="AAZ964" s="70"/>
      <c r="ABA964" s="70"/>
      <c r="ABB964" s="70"/>
      <c r="ABC964" s="70"/>
      <c r="ABD964" s="70"/>
      <c r="ABE964" s="70"/>
      <c r="ABF964" s="70"/>
      <c r="ABG964" s="70"/>
      <c r="ABH964" s="70"/>
      <c r="ABI964" s="70"/>
      <c r="ABJ964" s="70"/>
      <c r="ABK964" s="70"/>
      <c r="ABL964" s="70"/>
      <c r="ABM964" s="70"/>
      <c r="ABN964" s="70"/>
      <c r="ABO964" s="70"/>
      <c r="ABP964" s="70"/>
      <c r="ABQ964" s="70"/>
      <c r="ABR964" s="70"/>
      <c r="ABS964" s="70"/>
      <c r="ABT964" s="70"/>
      <c r="ABU964" s="70"/>
      <c r="ABV964" s="70"/>
      <c r="ABW964" s="70"/>
      <c r="ABX964" s="70"/>
      <c r="ABY964" s="70"/>
      <c r="ABZ964" s="70"/>
      <c r="ACA964" s="70"/>
      <c r="ACB964" s="70"/>
      <c r="ACC964" s="70"/>
      <c r="ACD964" s="70"/>
      <c r="ACE964" s="70"/>
      <c r="ACF964" s="70"/>
      <c r="ACG964" s="70"/>
      <c r="ACH964" s="70"/>
      <c r="ACI964" s="70"/>
      <c r="ACJ964" s="70"/>
      <c r="ACK964" s="70"/>
      <c r="ACL964" s="70"/>
      <c r="ACM964" s="70"/>
      <c r="ACN964" s="70"/>
      <c r="ACO964" s="70"/>
      <c r="ACP964" s="70"/>
      <c r="ACQ964" s="70"/>
      <c r="ACR964" s="70"/>
      <c r="ACS964" s="70"/>
      <c r="ACT964" s="70"/>
      <c r="ACU964" s="70"/>
      <c r="ACV964" s="70"/>
      <c r="ACW964" s="70"/>
      <c r="ACX964" s="70"/>
      <c r="ACY964" s="70"/>
      <c r="ACZ964" s="70"/>
      <c r="ADA964" s="70"/>
      <c r="ADB964" s="70"/>
      <c r="ADC964" s="70"/>
      <c r="ADD964" s="70"/>
      <c r="ADE964" s="70"/>
      <c r="ADF964" s="70"/>
      <c r="ADG964" s="70"/>
      <c r="ADH964" s="70"/>
      <c r="ADI964" s="70"/>
      <c r="ADJ964" s="70"/>
      <c r="ADK964" s="70"/>
      <c r="ADL964" s="70"/>
      <c r="ADM964" s="70"/>
      <c r="ADN964" s="70"/>
      <c r="ADO964" s="70"/>
      <c r="ADP964" s="70"/>
      <c r="ADQ964" s="70"/>
      <c r="ADR964" s="70"/>
      <c r="ADS964" s="70"/>
      <c r="ADT964" s="70"/>
      <c r="ADU964" s="70"/>
      <c r="ADV964" s="70"/>
      <c r="ADW964" s="70"/>
      <c r="ADX964" s="70"/>
      <c r="ADY964" s="70"/>
      <c r="ADZ964" s="70"/>
      <c r="AEA964" s="70"/>
      <c r="AEB964" s="70"/>
      <c r="AEC964" s="70"/>
      <c r="AED964" s="70"/>
      <c r="AEE964" s="70"/>
      <c r="AEF964" s="70"/>
      <c r="AEG964" s="70"/>
      <c r="AEH964" s="70"/>
      <c r="AEI964" s="70"/>
      <c r="AEJ964" s="70"/>
      <c r="AEK964" s="70"/>
      <c r="AEL964" s="70"/>
      <c r="AEM964" s="70"/>
      <c r="AEN964" s="70"/>
      <c r="AEO964" s="70"/>
      <c r="AEP964" s="70"/>
      <c r="AEQ964" s="70"/>
      <c r="AER964" s="70"/>
      <c r="AES964" s="70"/>
      <c r="AET964" s="70"/>
      <c r="AEU964" s="70"/>
      <c r="AEV964" s="70"/>
      <c r="AEW964" s="70"/>
      <c r="AEX964" s="70"/>
      <c r="AEY964" s="70"/>
      <c r="AEZ964" s="70"/>
      <c r="AFA964" s="70"/>
      <c r="AFB964" s="70"/>
      <c r="AFC964" s="70"/>
      <c r="AFD964" s="70"/>
      <c r="AFE964" s="70"/>
      <c r="AFF964" s="70"/>
      <c r="AFG964" s="70"/>
      <c r="AFH964" s="70"/>
      <c r="AFI964" s="70"/>
      <c r="AFJ964" s="70"/>
      <c r="AFK964" s="70"/>
      <c r="AFL964" s="70"/>
      <c r="AFM964" s="70"/>
      <c r="AFN964" s="70"/>
      <c r="AFO964" s="70"/>
      <c r="AFP964" s="70"/>
      <c r="AFQ964" s="70"/>
      <c r="AFR964" s="70"/>
      <c r="AFS964" s="70"/>
      <c r="AFT964" s="70"/>
      <c r="AFU964" s="70"/>
      <c r="AFV964" s="70"/>
      <c r="AFW964" s="70"/>
      <c r="AFX964" s="70"/>
      <c r="AFY964" s="70"/>
      <c r="AFZ964" s="70"/>
      <c r="AGA964" s="70"/>
      <c r="AGB964" s="70"/>
      <c r="AGC964" s="70"/>
      <c r="AGD964" s="70"/>
      <c r="AGE964" s="70"/>
      <c r="AGF964" s="70"/>
      <c r="AGG964" s="70"/>
      <c r="AGH964" s="70"/>
      <c r="AGI964" s="70"/>
      <c r="AGJ964" s="70"/>
      <c r="AGK964" s="70"/>
      <c r="AGL964" s="70"/>
      <c r="AGM964" s="70"/>
      <c r="AGN964" s="70"/>
      <c r="AGO964" s="70"/>
      <c r="AGP964" s="70"/>
      <c r="AGQ964" s="70"/>
      <c r="AGR964" s="70"/>
      <c r="AGS964" s="70"/>
      <c r="AGT964" s="70"/>
      <c r="AGU964" s="70"/>
      <c r="AGV964" s="70"/>
      <c r="AGW964" s="70"/>
      <c r="AGX964" s="70"/>
      <c r="AGY964" s="70"/>
      <c r="AGZ964" s="70"/>
      <c r="AHA964" s="70"/>
      <c r="AHB964" s="70"/>
      <c r="AHC964" s="70"/>
      <c r="AHD964" s="70"/>
      <c r="AHE964" s="70"/>
      <c r="AHF964" s="70"/>
      <c r="AHG964" s="70"/>
      <c r="AHH964" s="70"/>
      <c r="AHI964" s="70"/>
      <c r="AHJ964" s="70"/>
      <c r="AHK964" s="70"/>
      <c r="AHL964" s="70"/>
      <c r="AHM964" s="70"/>
      <c r="AHN964" s="70"/>
      <c r="AHO964" s="70"/>
      <c r="AHP964" s="70"/>
      <c r="AHQ964" s="70"/>
      <c r="AHR964" s="70"/>
      <c r="AHS964" s="70"/>
      <c r="AHT964" s="70"/>
      <c r="AHU964" s="70"/>
      <c r="AHV964" s="70"/>
      <c r="AHW964" s="70"/>
      <c r="AHX964" s="70"/>
      <c r="AHY964" s="70"/>
      <c r="AHZ964" s="70"/>
      <c r="AIA964" s="70"/>
      <c r="AIB964" s="70"/>
      <c r="AIC964" s="70"/>
      <c r="AID964" s="70"/>
      <c r="AIE964" s="70"/>
      <c r="AIF964" s="70"/>
      <c r="AIG964" s="70"/>
      <c r="AIH964" s="70"/>
      <c r="AII964" s="70"/>
      <c r="AIJ964" s="70"/>
      <c r="AIK964" s="70"/>
      <c r="AIL964" s="70"/>
      <c r="AIM964" s="70"/>
      <c r="AIN964" s="70"/>
      <c r="AIO964" s="70"/>
      <c r="AIP964" s="70"/>
      <c r="AIQ964" s="70"/>
      <c r="AIR964" s="70"/>
      <c r="AIS964" s="70"/>
      <c r="AIT964" s="70"/>
      <c r="AIU964" s="70"/>
      <c r="AIV964" s="70"/>
      <c r="AIW964" s="70"/>
      <c r="AIX964" s="70"/>
      <c r="AIY964" s="70"/>
      <c r="AIZ964" s="70"/>
      <c r="AJA964" s="70"/>
      <c r="AJB964" s="70"/>
      <c r="AJC964" s="70"/>
      <c r="AJD964" s="70"/>
      <c r="AJE964" s="70"/>
      <c r="AJF964" s="70"/>
      <c r="AJG964" s="70"/>
      <c r="AJH964" s="70"/>
      <c r="AJI964" s="70"/>
      <c r="AJJ964" s="70"/>
      <c r="AJK964" s="70"/>
      <c r="AJL964" s="70"/>
      <c r="AJM964" s="70"/>
      <c r="AJN964" s="70"/>
      <c r="AJO964" s="70"/>
      <c r="AJP964" s="70"/>
      <c r="AJQ964" s="70"/>
      <c r="AJR964" s="70"/>
      <c r="AJS964" s="70"/>
      <c r="AJT964" s="70"/>
      <c r="AJU964" s="70"/>
      <c r="AJV964" s="70"/>
      <c r="AJW964" s="70"/>
      <c r="AJX964" s="70"/>
      <c r="AJY964" s="70"/>
      <c r="AJZ964" s="70"/>
      <c r="AKA964" s="70"/>
      <c r="AKB964" s="70"/>
      <c r="AKC964" s="70"/>
      <c r="AKD964" s="70"/>
      <c r="AKE964" s="70"/>
      <c r="AKF964" s="70"/>
      <c r="AKG964" s="70"/>
      <c r="AKH964" s="70"/>
      <c r="AKI964" s="70"/>
      <c r="AKJ964" s="70"/>
      <c r="AKK964" s="70"/>
      <c r="AKL964" s="70"/>
      <c r="AKM964" s="70"/>
      <c r="AKN964" s="70"/>
      <c r="AKO964" s="70"/>
      <c r="AKP964" s="70"/>
      <c r="AKQ964" s="70"/>
      <c r="AKR964" s="70"/>
      <c r="AKS964" s="70"/>
      <c r="AKT964" s="70"/>
      <c r="AKU964" s="70"/>
      <c r="AKV964" s="70"/>
      <c r="AKW964" s="70"/>
      <c r="AKX964" s="70"/>
      <c r="AKY964" s="70"/>
      <c r="AKZ964" s="70"/>
      <c r="ALA964" s="70"/>
      <c r="ALB964" s="70"/>
      <c r="ALC964" s="70"/>
      <c r="ALD964" s="70"/>
      <c r="ALE964" s="70"/>
      <c r="ALF964" s="70"/>
      <c r="ALG964" s="70"/>
      <c r="ALH964" s="70"/>
      <c r="ALI964" s="70"/>
      <c r="ALJ964" s="70"/>
      <c r="ALK964" s="70"/>
      <c r="ALL964" s="70"/>
      <c r="ALM964" s="70"/>
      <c r="ALN964" s="70"/>
      <c r="ALO964" s="70"/>
      <c r="ALP964" s="70"/>
      <c r="ALQ964" s="70"/>
      <c r="ALR964" s="70"/>
      <c r="ALS964" s="70"/>
      <c r="ALT964" s="70"/>
      <c r="ALU964" s="70"/>
      <c r="ALV964" s="70"/>
      <c r="ALW964" s="70"/>
      <c r="ALX964" s="70"/>
      <c r="ALY964" s="70"/>
      <c r="ALZ964" s="70"/>
      <c r="AMA964" s="70"/>
      <c r="AMB964" s="70"/>
      <c r="AMC964" s="70"/>
      <c r="AMD964" s="70"/>
      <c r="AME964" s="70"/>
      <c r="AMF964" s="70"/>
      <c r="AMG964" s="70"/>
      <c r="AMH964" s="70"/>
      <c r="AMI964" s="70"/>
      <c r="AMJ964" s="70"/>
      <c r="AMK964" s="70"/>
      <c r="AML964" s="70"/>
      <c r="AMM964" s="70"/>
      <c r="AMN964" s="70"/>
      <c r="AMO964" s="70"/>
      <c r="AMP964" s="70"/>
      <c r="AMQ964" s="70"/>
      <c r="AMR964" s="70"/>
      <c r="AMS964" s="70"/>
      <c r="AMT964" s="70"/>
      <c r="AMU964" s="70"/>
      <c r="AMV964" s="70"/>
      <c r="AMW964" s="70"/>
      <c r="AMX964" s="70"/>
      <c r="AMY964" s="70"/>
      <c r="AMZ964" s="70"/>
      <c r="ANA964" s="70"/>
      <c r="ANB964" s="70"/>
      <c r="ANC964" s="70"/>
      <c r="AND964" s="70"/>
      <c r="ANE964" s="70"/>
      <c r="ANF964" s="70"/>
      <c r="ANG964" s="70"/>
      <c r="ANH964" s="70"/>
      <c r="ANI964" s="70"/>
      <c r="ANJ964" s="70"/>
      <c r="ANK964" s="70"/>
      <c r="ANL964" s="70"/>
      <c r="ANM964" s="70"/>
      <c r="ANN964" s="70"/>
      <c r="ANO964" s="70"/>
      <c r="ANP964" s="70"/>
      <c r="ANQ964" s="70"/>
      <c r="ANR964" s="70"/>
      <c r="ANS964" s="70"/>
      <c r="ANT964" s="70"/>
      <c r="ANU964" s="70"/>
      <c r="ANV964" s="70"/>
      <c r="ANW964" s="70"/>
      <c r="ANX964" s="70"/>
      <c r="ANY964" s="70"/>
      <c r="ANZ964" s="70"/>
      <c r="AOA964" s="70"/>
      <c r="AOB964" s="70"/>
      <c r="AOC964" s="70"/>
      <c r="AOD964" s="70"/>
      <c r="AOE964" s="70"/>
      <c r="AOF964" s="70"/>
      <c r="AOG964" s="70"/>
      <c r="AOH964" s="70"/>
      <c r="AOI964" s="70"/>
      <c r="AOJ964" s="70"/>
      <c r="AOK964" s="70"/>
      <c r="AOL964" s="70"/>
      <c r="AOM964" s="70"/>
      <c r="AON964" s="70"/>
      <c r="AOO964" s="70"/>
      <c r="AOP964" s="70"/>
      <c r="AOQ964" s="70"/>
      <c r="AOR964" s="70"/>
      <c r="AOS964" s="70"/>
      <c r="AOT964" s="70"/>
      <c r="AOU964" s="70"/>
      <c r="AOV964" s="70"/>
      <c r="AOW964" s="70"/>
      <c r="AOX964" s="70"/>
      <c r="AOY964" s="70"/>
      <c r="AOZ964" s="70"/>
      <c r="APA964" s="70"/>
      <c r="APB964" s="70"/>
      <c r="APC964" s="70"/>
      <c r="APD964" s="70"/>
      <c r="APE964" s="70"/>
      <c r="APF964" s="70"/>
      <c r="APG964" s="70"/>
      <c r="APH964" s="70"/>
      <c r="API964" s="70"/>
      <c r="APJ964" s="70"/>
      <c r="APK964" s="70"/>
      <c r="APL964" s="70"/>
      <c r="APM964" s="70"/>
      <c r="APN964" s="70"/>
      <c r="APO964" s="70"/>
      <c r="APP964" s="70"/>
      <c r="APQ964" s="70"/>
      <c r="APR964" s="70"/>
      <c r="APS964" s="70"/>
      <c r="APT964" s="70"/>
      <c r="APU964" s="70"/>
      <c r="APV964" s="70"/>
      <c r="APW964" s="70"/>
      <c r="APX964" s="70"/>
      <c r="APY964" s="70"/>
      <c r="APZ964" s="70"/>
      <c r="AQA964" s="70"/>
      <c r="AQB964" s="70"/>
      <c r="AQC964" s="70"/>
      <c r="AQD964" s="70"/>
      <c r="AQE964" s="70"/>
      <c r="AQF964" s="70"/>
      <c r="AQG964" s="70"/>
      <c r="AQH964" s="70"/>
      <c r="AQI964" s="70"/>
      <c r="AQJ964" s="70"/>
      <c r="AQK964" s="70"/>
      <c r="AQL964" s="70"/>
      <c r="AQM964" s="70"/>
      <c r="AQN964" s="70"/>
      <c r="AQO964" s="70"/>
      <c r="AQP964" s="70"/>
      <c r="AQQ964" s="70"/>
      <c r="AQR964" s="70"/>
      <c r="AQS964" s="70"/>
      <c r="AQT964" s="70"/>
      <c r="AQU964" s="70"/>
      <c r="AQV964" s="70"/>
      <c r="AQW964" s="70"/>
      <c r="AQX964" s="70"/>
      <c r="AQY964" s="70"/>
      <c r="AQZ964" s="70"/>
      <c r="ARA964" s="70"/>
      <c r="ARB964" s="70"/>
      <c r="ARC964" s="70"/>
      <c r="ARD964" s="70"/>
      <c r="ARE964" s="70"/>
      <c r="ARF964" s="70"/>
      <c r="ARG964" s="70"/>
      <c r="ARH964" s="70"/>
      <c r="ARI964" s="70"/>
      <c r="ARJ964" s="70"/>
      <c r="ARK964" s="70"/>
      <c r="ARL964" s="70"/>
      <c r="ARM964" s="70"/>
      <c r="ARN964" s="70"/>
      <c r="ARO964" s="70"/>
      <c r="ARP964" s="70"/>
      <c r="ARQ964" s="70"/>
      <c r="ARR964" s="70"/>
      <c r="ARS964" s="70"/>
      <c r="ART964" s="70"/>
      <c r="ARU964" s="70"/>
      <c r="ARV964" s="70"/>
      <c r="ARW964" s="70"/>
      <c r="ARX964" s="70"/>
      <c r="ARY964" s="70"/>
      <c r="ARZ964" s="70"/>
      <c r="ASA964" s="70"/>
      <c r="ASB964" s="70"/>
      <c r="ASC964" s="70"/>
      <c r="ASD964" s="70"/>
      <c r="ASE964" s="70"/>
      <c r="ASF964" s="70"/>
      <c r="ASG964" s="70"/>
      <c r="ASH964" s="70"/>
      <c r="ASI964" s="70"/>
      <c r="ASJ964" s="70"/>
      <c r="ASK964" s="70"/>
      <c r="ASL964" s="70"/>
      <c r="ASM964" s="70"/>
      <c r="ASN964" s="70"/>
      <c r="ASO964" s="70"/>
      <c r="ASP964" s="70"/>
      <c r="ASQ964" s="70"/>
      <c r="ASR964" s="70"/>
      <c r="ASS964" s="70"/>
      <c r="AST964" s="70"/>
      <c r="ASU964" s="70"/>
      <c r="ASV964" s="70"/>
      <c r="ASW964" s="70"/>
      <c r="ASX964" s="70"/>
      <c r="ASY964" s="70"/>
      <c r="ASZ964" s="70"/>
      <c r="ATA964" s="70"/>
      <c r="ATB964" s="70"/>
      <c r="ATC964" s="70"/>
      <c r="ATD964" s="70"/>
      <c r="ATE964" s="70"/>
      <c r="ATF964" s="70"/>
      <c r="ATG964" s="70"/>
      <c r="ATH964" s="70"/>
      <c r="ATI964" s="70"/>
      <c r="ATJ964" s="70"/>
      <c r="ATK964" s="70"/>
      <c r="ATL964" s="70"/>
      <c r="ATM964" s="70"/>
      <c r="ATN964" s="70"/>
      <c r="ATO964" s="70"/>
      <c r="ATP964" s="70"/>
      <c r="ATQ964" s="70"/>
      <c r="ATR964" s="70"/>
      <c r="ATS964" s="70"/>
      <c r="ATT964" s="70"/>
      <c r="ATU964" s="70"/>
      <c r="ATV964" s="70"/>
      <c r="ATW964" s="70"/>
      <c r="ATX964" s="70"/>
      <c r="ATY964" s="70"/>
      <c r="ATZ964" s="70"/>
      <c r="AUA964" s="70"/>
      <c r="AUB964" s="70"/>
      <c r="AUC964" s="70"/>
      <c r="AUD964" s="70"/>
      <c r="AUE964" s="70"/>
      <c r="AUF964" s="70"/>
      <c r="AUG964" s="70"/>
      <c r="AUH964" s="70"/>
      <c r="AUI964" s="70"/>
      <c r="AUJ964" s="70"/>
      <c r="AUK964" s="70"/>
      <c r="AUL964" s="70"/>
      <c r="AUM964" s="70"/>
      <c r="AUN964" s="70"/>
      <c r="AUO964" s="70"/>
      <c r="AUP964" s="70"/>
      <c r="AUQ964" s="70"/>
      <c r="AUR964" s="70"/>
      <c r="AUS964" s="70"/>
      <c r="AUT964" s="70"/>
      <c r="AUU964" s="70"/>
      <c r="AUV964" s="70"/>
      <c r="AUW964" s="70"/>
      <c r="AUX964" s="70"/>
      <c r="AUY964" s="70"/>
      <c r="AUZ964" s="70"/>
      <c r="AVA964" s="70"/>
      <c r="AVB964" s="70"/>
      <c r="AVC964" s="70"/>
      <c r="AVD964" s="70"/>
      <c r="AVE964" s="70"/>
      <c r="AVF964" s="70"/>
      <c r="AVG964" s="70"/>
      <c r="AVH964" s="70"/>
      <c r="AVI964" s="70"/>
      <c r="AVJ964" s="70"/>
      <c r="AVK964" s="70"/>
      <c r="AVL964" s="70"/>
      <c r="AVM964" s="70"/>
      <c r="AVN964" s="70"/>
      <c r="AVO964" s="70"/>
      <c r="AVP964" s="70"/>
      <c r="AVQ964" s="70"/>
      <c r="AVR964" s="70"/>
      <c r="AVS964" s="70"/>
      <c r="AVT964" s="70"/>
      <c r="AVU964" s="70"/>
      <c r="AVV964" s="70"/>
      <c r="AVW964" s="70"/>
      <c r="AVX964" s="70"/>
      <c r="AVY964" s="70"/>
      <c r="AVZ964" s="70"/>
      <c r="AWA964" s="70"/>
      <c r="AWB964" s="70"/>
      <c r="AWC964" s="70"/>
      <c r="AWD964" s="70"/>
      <c r="AWE964" s="70"/>
      <c r="AWF964" s="70"/>
      <c r="AWG964" s="70"/>
      <c r="AWH964" s="70"/>
      <c r="AWI964" s="70"/>
      <c r="AWJ964" s="70"/>
      <c r="AWK964" s="70"/>
      <c r="AWL964" s="70"/>
      <c r="AWM964" s="70"/>
      <c r="AWN964" s="70"/>
      <c r="AWO964" s="70"/>
      <c r="AWP964" s="70"/>
      <c r="AWQ964" s="70"/>
      <c r="AWR964" s="70"/>
      <c r="AWS964" s="70"/>
      <c r="AWT964" s="70"/>
      <c r="AWU964" s="70"/>
      <c r="AWV964" s="70"/>
      <c r="AWW964" s="70"/>
      <c r="AWX964" s="70"/>
      <c r="AWY964" s="70"/>
      <c r="AWZ964" s="70"/>
      <c r="AXA964" s="70"/>
      <c r="AXB964" s="70"/>
      <c r="AXC964" s="70"/>
      <c r="AXD964" s="70"/>
      <c r="AXE964" s="70"/>
      <c r="AXF964" s="70"/>
      <c r="AXG964" s="70"/>
      <c r="AXH964" s="70"/>
      <c r="AXI964" s="70"/>
      <c r="AXJ964" s="70"/>
      <c r="AXK964" s="70"/>
      <c r="AXL964" s="70"/>
      <c r="AXM964" s="70"/>
      <c r="AXN964" s="70"/>
      <c r="AXO964" s="70"/>
      <c r="AXP964" s="70"/>
      <c r="AXQ964" s="70"/>
      <c r="AXR964" s="70"/>
      <c r="AXS964" s="70"/>
      <c r="AXT964" s="70"/>
      <c r="AXU964" s="70"/>
      <c r="AXV964" s="70"/>
      <c r="AXW964" s="70"/>
      <c r="AXX964" s="70"/>
      <c r="AXY964" s="70"/>
      <c r="AXZ964" s="70"/>
      <c r="AYA964" s="70"/>
      <c r="AYB964" s="70"/>
      <c r="AYC964" s="70"/>
      <c r="AYD964" s="70"/>
      <c r="AYE964" s="70"/>
      <c r="AYF964" s="70"/>
      <c r="AYG964" s="70"/>
      <c r="AYH964" s="70"/>
      <c r="AYI964" s="70"/>
      <c r="AYJ964" s="70"/>
      <c r="AYK964" s="70"/>
      <c r="AYL964" s="70"/>
      <c r="AYM964" s="70"/>
      <c r="AYN964" s="70"/>
      <c r="AYO964" s="70"/>
      <c r="AYP964" s="70"/>
      <c r="AYQ964" s="70"/>
      <c r="AYR964" s="70"/>
      <c r="AYS964" s="70"/>
      <c r="AYT964" s="70"/>
      <c r="AYU964" s="70"/>
      <c r="AYV964" s="70"/>
      <c r="AYW964" s="70"/>
      <c r="AYX964" s="70"/>
      <c r="AYY964" s="70"/>
      <c r="AYZ964" s="70"/>
      <c r="AZA964" s="70"/>
      <c r="AZB964" s="70"/>
      <c r="AZC964" s="70"/>
      <c r="AZD964" s="70"/>
      <c r="AZE964" s="70"/>
      <c r="AZF964" s="70"/>
      <c r="AZG964" s="70"/>
      <c r="AZH964" s="70"/>
      <c r="AZI964" s="70"/>
      <c r="AZJ964" s="70"/>
      <c r="AZK964" s="70"/>
      <c r="AZL964" s="70"/>
      <c r="AZM964" s="70"/>
      <c r="AZN964" s="70"/>
      <c r="AZO964" s="70"/>
      <c r="AZP964" s="70"/>
      <c r="AZQ964" s="70"/>
      <c r="AZR964" s="70"/>
      <c r="AZS964" s="70"/>
      <c r="AZT964" s="70"/>
      <c r="AZU964" s="70"/>
      <c r="AZV964" s="70"/>
      <c r="AZW964" s="70"/>
      <c r="AZX964" s="70"/>
      <c r="AZY964" s="70"/>
      <c r="AZZ964" s="70"/>
      <c r="BAA964" s="70"/>
      <c r="BAB964" s="70"/>
      <c r="BAC964" s="70"/>
      <c r="BAD964" s="70"/>
      <c r="BAE964" s="70"/>
      <c r="BAF964" s="70"/>
      <c r="BAG964" s="70"/>
      <c r="BAH964" s="70"/>
      <c r="BAI964" s="70"/>
      <c r="BAJ964" s="70"/>
      <c r="BAK964" s="70"/>
      <c r="BAL964" s="70"/>
      <c r="BAM964" s="70"/>
      <c r="BAN964" s="70"/>
      <c r="BAO964" s="70"/>
      <c r="BAP964" s="70"/>
      <c r="BAQ964" s="70"/>
      <c r="BAR964" s="70"/>
      <c r="BAS964" s="70"/>
      <c r="BAT964" s="70"/>
      <c r="BAU964" s="70"/>
      <c r="BAV964" s="70"/>
      <c r="BAW964" s="70"/>
      <c r="BAX964" s="70"/>
      <c r="BAY964" s="70"/>
      <c r="BAZ964" s="70"/>
      <c r="BBA964" s="70"/>
      <c r="BBB964" s="70"/>
      <c r="BBC964" s="70"/>
      <c r="BBD964" s="70"/>
      <c r="BBE964" s="70"/>
      <c r="BBF964" s="70"/>
      <c r="BBG964" s="70"/>
      <c r="BBH964" s="70"/>
      <c r="BBI964" s="70"/>
      <c r="BBJ964" s="70"/>
      <c r="BBK964" s="70"/>
      <c r="BBL964" s="70"/>
      <c r="BBM964" s="70"/>
      <c r="BBN964" s="70"/>
      <c r="BBO964" s="70"/>
      <c r="BBP964" s="70"/>
      <c r="BBQ964" s="70"/>
      <c r="BBR964" s="70"/>
      <c r="BBS964" s="70"/>
      <c r="BBT964" s="70"/>
      <c r="BBU964" s="70"/>
      <c r="BBV964" s="70"/>
      <c r="BBW964" s="70"/>
      <c r="BBX964" s="70"/>
      <c r="BBY964" s="70"/>
      <c r="BBZ964" s="70"/>
      <c r="BCA964" s="70"/>
      <c r="BCB964" s="70"/>
      <c r="BCC964" s="70"/>
      <c r="BCD964" s="70"/>
      <c r="BCE964" s="70"/>
      <c r="BCF964" s="70"/>
      <c r="BCG964" s="70"/>
      <c r="BCH964" s="70"/>
      <c r="BCI964" s="70"/>
      <c r="BCJ964" s="70"/>
      <c r="BCK964" s="70"/>
      <c r="BCL964" s="70"/>
      <c r="BCM964" s="70"/>
      <c r="BCN964" s="70"/>
      <c r="BCO964" s="70"/>
      <c r="BCP964" s="70"/>
      <c r="BCQ964" s="70"/>
      <c r="BCR964" s="70"/>
      <c r="BCS964" s="70"/>
      <c r="BCT964" s="70"/>
      <c r="BCU964" s="70"/>
      <c r="BCV964" s="70"/>
      <c r="BCW964" s="70"/>
      <c r="BCX964" s="70"/>
      <c r="BCY964" s="70"/>
      <c r="BCZ964" s="70"/>
      <c r="BDA964" s="70"/>
      <c r="BDB964" s="70"/>
      <c r="BDC964" s="70"/>
      <c r="BDD964" s="70"/>
      <c r="BDE964" s="70"/>
      <c r="BDF964" s="70"/>
      <c r="BDG964" s="70"/>
      <c r="BDH964" s="70"/>
      <c r="BDI964" s="70"/>
      <c r="BDJ964" s="70"/>
      <c r="BDK964" s="70"/>
      <c r="BDL964" s="70"/>
      <c r="BDM964" s="70"/>
      <c r="BDN964" s="70"/>
      <c r="BDO964" s="70"/>
      <c r="BDP964" s="70"/>
      <c r="BDQ964" s="70"/>
      <c r="BDR964" s="70"/>
      <c r="BDS964" s="70"/>
      <c r="BDT964" s="70"/>
      <c r="BDU964" s="70"/>
      <c r="BDV964" s="70"/>
      <c r="BDW964" s="70"/>
      <c r="BDX964" s="70"/>
      <c r="BDY964" s="70"/>
      <c r="BDZ964" s="70"/>
      <c r="BEA964" s="70"/>
      <c r="BEB964" s="70"/>
      <c r="BEC964" s="70"/>
      <c r="BED964" s="70"/>
      <c r="BEE964" s="70"/>
      <c r="BEF964" s="70"/>
      <c r="BEG964" s="70"/>
      <c r="BEH964" s="70"/>
      <c r="BEI964" s="70"/>
      <c r="BEJ964" s="70"/>
      <c r="BEK964" s="70"/>
      <c r="BEL964" s="70"/>
      <c r="BEM964" s="70"/>
      <c r="BEN964" s="70"/>
      <c r="BEO964" s="70"/>
      <c r="BEP964" s="70"/>
      <c r="BEQ964" s="70"/>
      <c r="BER964" s="70"/>
      <c r="BES964" s="70"/>
      <c r="BET964" s="70"/>
      <c r="BEU964" s="70"/>
      <c r="BEV964" s="70"/>
      <c r="BEW964" s="70"/>
      <c r="BEX964" s="70"/>
      <c r="BEY964" s="70"/>
      <c r="BEZ964" s="70"/>
      <c r="BFA964" s="70"/>
      <c r="BFB964" s="70"/>
      <c r="BFC964" s="70"/>
      <c r="BFD964" s="70"/>
      <c r="BFE964" s="70"/>
      <c r="BFF964" s="70"/>
      <c r="BFG964" s="70"/>
      <c r="BFH964" s="70"/>
      <c r="BFI964" s="70"/>
      <c r="BFJ964" s="70"/>
      <c r="BFK964" s="70"/>
      <c r="BFL964" s="70"/>
      <c r="BFM964" s="70"/>
      <c r="BFN964" s="70"/>
      <c r="BFO964" s="70"/>
      <c r="BFP964" s="70"/>
      <c r="BFQ964" s="70"/>
      <c r="BFR964" s="70"/>
      <c r="BFS964" s="70"/>
      <c r="BFT964" s="70"/>
      <c r="BFU964" s="70"/>
      <c r="BFV964" s="70"/>
      <c r="BFW964" s="70"/>
      <c r="BFX964" s="70"/>
      <c r="BFY964" s="70"/>
      <c r="BFZ964" s="70"/>
      <c r="BGA964" s="70"/>
      <c r="BGB964" s="70"/>
      <c r="BGC964" s="70"/>
      <c r="BGD964" s="70"/>
      <c r="BGE964" s="70"/>
      <c r="BGF964" s="70"/>
      <c r="BGG964" s="70"/>
      <c r="BGH964" s="70"/>
      <c r="BGI964" s="70"/>
      <c r="BGJ964" s="70"/>
      <c r="BGK964" s="70"/>
      <c r="BGL964" s="70"/>
      <c r="BGM964" s="70"/>
      <c r="BGN964" s="70"/>
      <c r="BGO964" s="70"/>
      <c r="BGP964" s="70"/>
      <c r="BGQ964" s="70"/>
      <c r="BGR964" s="70"/>
      <c r="BGS964" s="70"/>
      <c r="BGT964" s="70"/>
      <c r="BGU964" s="70"/>
      <c r="BGV964" s="70"/>
      <c r="BGW964" s="70"/>
      <c r="BGX964" s="70"/>
      <c r="BGY964" s="70"/>
      <c r="BGZ964" s="70"/>
      <c r="BHA964" s="70"/>
      <c r="BHB964" s="70"/>
      <c r="BHC964" s="70"/>
      <c r="BHD964" s="70"/>
      <c r="BHE964" s="70"/>
      <c r="BHF964" s="70"/>
      <c r="BHG964" s="70"/>
      <c r="BHH964" s="70"/>
      <c r="BHI964" s="70"/>
      <c r="BHJ964" s="70"/>
      <c r="BHK964" s="70"/>
      <c r="BHL964" s="70"/>
      <c r="BHM964" s="70"/>
      <c r="BHN964" s="70"/>
      <c r="BHO964" s="70"/>
      <c r="BHP964" s="70"/>
      <c r="BHQ964" s="70"/>
      <c r="BHR964" s="70"/>
      <c r="BHS964" s="70"/>
      <c r="BHT964" s="70"/>
      <c r="BHU964" s="70"/>
      <c r="BHV964" s="70"/>
      <c r="BHW964" s="70"/>
      <c r="BHX964" s="70"/>
      <c r="BHY964" s="70"/>
      <c r="BHZ964" s="70"/>
      <c r="BIA964" s="70"/>
      <c r="BIB964" s="70"/>
      <c r="BIC964" s="70"/>
      <c r="BID964" s="70"/>
      <c r="BIE964" s="70"/>
      <c r="BIF964" s="70"/>
      <c r="BIG964" s="70"/>
      <c r="BIH964" s="70"/>
      <c r="BII964" s="70"/>
      <c r="BIJ964" s="70"/>
      <c r="BIK964" s="70"/>
      <c r="BIL964" s="70"/>
      <c r="BIM964" s="70"/>
      <c r="BIN964" s="70"/>
      <c r="BIO964" s="70"/>
      <c r="BIP964" s="70"/>
      <c r="BIQ964" s="70"/>
      <c r="BIR964" s="70"/>
      <c r="BIS964" s="70"/>
      <c r="BIT964" s="70"/>
      <c r="BIU964" s="70"/>
      <c r="BIV964" s="70"/>
      <c r="BIW964" s="70"/>
      <c r="BIX964" s="70"/>
      <c r="BIY964" s="70"/>
      <c r="BIZ964" s="70"/>
      <c r="BJA964" s="70"/>
      <c r="BJB964" s="70"/>
      <c r="BJC964" s="70"/>
      <c r="BJD964" s="70"/>
      <c r="BJE964" s="70"/>
      <c r="BJF964" s="70"/>
      <c r="BJG964" s="70"/>
      <c r="BJH964" s="70"/>
      <c r="BJI964" s="70"/>
      <c r="BJJ964" s="70"/>
      <c r="BJK964" s="70"/>
      <c r="BJL964" s="70"/>
      <c r="BJM964" s="70"/>
      <c r="BJN964" s="70"/>
      <c r="BJO964" s="70"/>
      <c r="BJP964" s="70"/>
      <c r="BJQ964" s="70"/>
      <c r="BJR964" s="70"/>
      <c r="BJS964" s="70"/>
      <c r="BJT964" s="70"/>
      <c r="BJU964" s="70"/>
      <c r="BJV964" s="70"/>
      <c r="BJW964" s="70"/>
      <c r="BJX964" s="70"/>
      <c r="BJY964" s="70"/>
      <c r="BJZ964" s="70"/>
      <c r="BKA964" s="70"/>
      <c r="BKB964" s="70"/>
      <c r="BKC964" s="70"/>
      <c r="BKD964" s="70"/>
      <c r="BKE964" s="70"/>
      <c r="BKF964" s="70"/>
      <c r="BKG964" s="70"/>
      <c r="BKH964" s="70"/>
      <c r="BKI964" s="70"/>
      <c r="BKJ964" s="70"/>
      <c r="BKK964" s="70"/>
      <c r="BKL964" s="70"/>
      <c r="BKM964" s="70"/>
      <c r="BKN964" s="70"/>
      <c r="BKO964" s="70"/>
      <c r="BKP964" s="70"/>
      <c r="BKQ964" s="70"/>
      <c r="BKR964" s="70"/>
      <c r="BKS964" s="70"/>
      <c r="BKT964" s="70"/>
      <c r="BKU964" s="70"/>
      <c r="BKV964" s="70"/>
      <c r="BKW964" s="70"/>
      <c r="BKX964" s="70"/>
      <c r="BKY964" s="70"/>
      <c r="BKZ964" s="70"/>
      <c r="BLA964" s="70"/>
      <c r="BLB964" s="70"/>
      <c r="BLC964" s="70"/>
      <c r="BLD964" s="70"/>
      <c r="BLE964" s="70"/>
      <c r="BLF964" s="70"/>
      <c r="BLG964" s="70"/>
      <c r="BLH964" s="70"/>
      <c r="BLI964" s="70"/>
      <c r="BLJ964" s="70"/>
      <c r="BLK964" s="70"/>
      <c r="BLL964" s="70"/>
      <c r="BLM964" s="70"/>
      <c r="BLN964" s="70"/>
      <c r="BLO964" s="70"/>
      <c r="BLP964" s="70"/>
    </row>
    <row r="965" spans="1:1680" s="40" customFormat="1" x14ac:dyDescent="0.3">
      <c r="A965" s="63" t="s">
        <v>130</v>
      </c>
      <c r="B965" s="64" t="s">
        <v>710</v>
      </c>
      <c r="C965" s="65" t="s">
        <v>468</v>
      </c>
      <c r="D965" s="65" t="s">
        <v>15</v>
      </c>
      <c r="E965" s="66" t="s">
        <v>743</v>
      </c>
      <c r="F965" s="66" t="s">
        <v>131</v>
      </c>
      <c r="G965" s="68">
        <v>2822.4</v>
      </c>
      <c r="H965" s="71">
        <v>2600</v>
      </c>
      <c r="I965" s="69">
        <v>0</v>
      </c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  <c r="AW965" s="70"/>
      <c r="AX965" s="70"/>
      <c r="AY965" s="70"/>
      <c r="AZ965" s="70"/>
      <c r="BA965" s="70"/>
      <c r="BB965" s="70"/>
      <c r="BC965" s="70"/>
      <c r="BD965" s="70"/>
      <c r="BE965" s="70"/>
      <c r="BF965" s="70"/>
      <c r="BG965" s="70"/>
      <c r="BH965" s="70"/>
      <c r="BI965" s="70"/>
      <c r="BJ965" s="70"/>
      <c r="BK965" s="70"/>
      <c r="BL965" s="70"/>
      <c r="BM965" s="70"/>
      <c r="BN965" s="70"/>
      <c r="BO965" s="70"/>
      <c r="BP965" s="70"/>
      <c r="BQ965" s="70"/>
      <c r="BR965" s="70"/>
      <c r="BS965" s="70"/>
      <c r="BT965" s="70"/>
      <c r="BU965" s="70"/>
      <c r="BV965" s="70"/>
      <c r="BW965" s="70"/>
      <c r="BX965" s="70"/>
      <c r="BY965" s="70"/>
      <c r="BZ965" s="70"/>
      <c r="CA965" s="70"/>
      <c r="CB965" s="70"/>
      <c r="CC965" s="70"/>
      <c r="CD965" s="70"/>
      <c r="CE965" s="70"/>
      <c r="CF965" s="70"/>
      <c r="CG965" s="70"/>
      <c r="CH965" s="70"/>
      <c r="CI965" s="70"/>
      <c r="CJ965" s="70"/>
      <c r="CK965" s="70"/>
      <c r="CL965" s="70"/>
      <c r="CM965" s="70"/>
      <c r="CN965" s="70"/>
      <c r="CO965" s="70"/>
      <c r="CP965" s="70"/>
      <c r="CQ965" s="70"/>
      <c r="CR965" s="70"/>
      <c r="CS965" s="70"/>
      <c r="CT965" s="70"/>
      <c r="CU965" s="70"/>
      <c r="CV965" s="70"/>
      <c r="CW965" s="70"/>
      <c r="CX965" s="70"/>
      <c r="CY965" s="70"/>
      <c r="CZ965" s="70"/>
      <c r="DA965" s="70"/>
      <c r="DB965" s="70"/>
      <c r="DC965" s="70"/>
      <c r="DD965" s="70"/>
      <c r="DE965" s="70"/>
      <c r="DF965" s="70"/>
      <c r="DG965" s="70"/>
      <c r="DH965" s="70"/>
      <c r="DI965" s="70"/>
      <c r="DJ965" s="70"/>
      <c r="DK965" s="70"/>
      <c r="DL965" s="70"/>
      <c r="DM965" s="70"/>
      <c r="DN965" s="70"/>
      <c r="DO965" s="70"/>
      <c r="DP965" s="70"/>
      <c r="DQ965" s="70"/>
      <c r="DR965" s="70"/>
      <c r="DS965" s="70"/>
      <c r="DT965" s="70"/>
      <c r="DU965" s="70"/>
      <c r="DV965" s="70"/>
      <c r="DW965" s="70"/>
      <c r="DX965" s="70"/>
      <c r="DY965" s="70"/>
      <c r="DZ965" s="70"/>
      <c r="EA965" s="70"/>
      <c r="EB965" s="70"/>
      <c r="EC965" s="70"/>
      <c r="ED965" s="70"/>
      <c r="EE965" s="70"/>
      <c r="EF965" s="70"/>
      <c r="EG965" s="70"/>
      <c r="EH965" s="70"/>
      <c r="EI965" s="70"/>
      <c r="EJ965" s="70"/>
      <c r="EK965" s="70"/>
      <c r="EL965" s="70"/>
      <c r="EM965" s="70"/>
      <c r="EN965" s="70"/>
      <c r="EO965" s="70"/>
      <c r="EP965" s="70"/>
      <c r="EQ965" s="70"/>
      <c r="ER965" s="70"/>
      <c r="ES965" s="70"/>
      <c r="ET965" s="70"/>
      <c r="EU965" s="70"/>
      <c r="EV965" s="70"/>
      <c r="EW965" s="70"/>
      <c r="EX965" s="70"/>
      <c r="EY965" s="70"/>
      <c r="EZ965" s="70"/>
      <c r="FA965" s="70"/>
      <c r="FB965" s="70"/>
      <c r="FC965" s="70"/>
      <c r="FD965" s="70"/>
      <c r="FE965" s="70"/>
      <c r="FF965" s="70"/>
      <c r="FG965" s="70"/>
      <c r="FH965" s="70"/>
      <c r="FI965" s="70"/>
      <c r="FJ965" s="70"/>
      <c r="FK965" s="70"/>
      <c r="FL965" s="70"/>
      <c r="FM965" s="70"/>
      <c r="FN965" s="70"/>
      <c r="FO965" s="70"/>
      <c r="FP965" s="70"/>
      <c r="FQ965" s="70"/>
      <c r="FR965" s="70"/>
      <c r="FS965" s="70"/>
      <c r="FT965" s="70"/>
      <c r="FU965" s="70"/>
      <c r="FV965" s="70"/>
      <c r="FW965" s="70"/>
      <c r="FX965" s="70"/>
      <c r="FY965" s="70"/>
      <c r="FZ965" s="70"/>
      <c r="GA965" s="70"/>
      <c r="GB965" s="70"/>
      <c r="GC965" s="70"/>
      <c r="GD965" s="70"/>
      <c r="GE965" s="70"/>
      <c r="GF965" s="70"/>
      <c r="GG965" s="70"/>
      <c r="GH965" s="70"/>
      <c r="GI965" s="70"/>
      <c r="GJ965" s="70"/>
      <c r="GK965" s="70"/>
      <c r="GL965" s="70"/>
      <c r="GM965" s="70"/>
      <c r="GN965" s="70"/>
      <c r="GO965" s="70"/>
      <c r="GP965" s="70"/>
      <c r="GQ965" s="70"/>
      <c r="GR965" s="70"/>
      <c r="GS965" s="70"/>
      <c r="GT965" s="70"/>
      <c r="GU965" s="70"/>
      <c r="GV965" s="70"/>
      <c r="GW965" s="70"/>
      <c r="GX965" s="70"/>
      <c r="GY965" s="70"/>
      <c r="GZ965" s="70"/>
      <c r="HA965" s="70"/>
      <c r="HB965" s="70"/>
      <c r="HC965" s="70"/>
      <c r="HD965" s="70"/>
      <c r="HE965" s="70"/>
      <c r="HF965" s="70"/>
      <c r="HG965" s="70"/>
      <c r="HH965" s="70"/>
      <c r="HI965" s="70"/>
      <c r="HJ965" s="70"/>
      <c r="HK965" s="70"/>
      <c r="HL965" s="70"/>
      <c r="HM965" s="70"/>
      <c r="HN965" s="70"/>
      <c r="HO965" s="70"/>
      <c r="HP965" s="70"/>
      <c r="HQ965" s="70"/>
      <c r="HR965" s="70"/>
      <c r="HS965" s="70"/>
      <c r="HT965" s="70"/>
      <c r="HU965" s="70"/>
      <c r="HV965" s="70"/>
      <c r="HW965" s="70"/>
      <c r="HX965" s="70"/>
      <c r="HY965" s="70"/>
      <c r="HZ965" s="70"/>
      <c r="IA965" s="70"/>
      <c r="IB965" s="70"/>
      <c r="IC965" s="70"/>
      <c r="ID965" s="70"/>
      <c r="IE965" s="70"/>
      <c r="IF965" s="70"/>
      <c r="IG965" s="70"/>
      <c r="IH965" s="70"/>
      <c r="II965" s="70"/>
      <c r="IJ965" s="70"/>
      <c r="IK965" s="70"/>
      <c r="IL965" s="70"/>
      <c r="IM965" s="70"/>
      <c r="IN965" s="70"/>
      <c r="IO965" s="70"/>
      <c r="IP965" s="70"/>
      <c r="IQ965" s="70"/>
      <c r="IR965" s="70"/>
      <c r="IS965" s="70"/>
      <c r="IT965" s="70"/>
      <c r="IU965" s="70"/>
      <c r="IV965" s="70"/>
      <c r="IW965" s="70"/>
      <c r="IX965" s="70"/>
      <c r="IY965" s="70"/>
      <c r="IZ965" s="70"/>
      <c r="JA965" s="70"/>
      <c r="JB965" s="70"/>
      <c r="JC965" s="70"/>
      <c r="JD965" s="70"/>
      <c r="JE965" s="70"/>
      <c r="JF965" s="70"/>
      <c r="JG965" s="70"/>
      <c r="JH965" s="70"/>
      <c r="JI965" s="70"/>
      <c r="JJ965" s="70"/>
      <c r="JK965" s="70"/>
      <c r="JL965" s="70"/>
      <c r="JM965" s="70"/>
      <c r="JN965" s="70"/>
      <c r="JO965" s="70"/>
      <c r="JP965" s="70"/>
      <c r="JQ965" s="70"/>
      <c r="JR965" s="70"/>
      <c r="JS965" s="70"/>
      <c r="JT965" s="70"/>
      <c r="JU965" s="70"/>
      <c r="JV965" s="70"/>
      <c r="JW965" s="70"/>
      <c r="JX965" s="70"/>
      <c r="JY965" s="70"/>
      <c r="JZ965" s="70"/>
      <c r="KA965" s="70"/>
      <c r="KB965" s="70"/>
      <c r="KC965" s="70"/>
      <c r="KD965" s="70"/>
      <c r="KE965" s="70"/>
      <c r="KF965" s="70"/>
      <c r="KG965" s="70"/>
      <c r="KH965" s="70"/>
      <c r="KI965" s="70"/>
      <c r="KJ965" s="70"/>
      <c r="KK965" s="70"/>
      <c r="KL965" s="70"/>
      <c r="KM965" s="70"/>
      <c r="KN965" s="70"/>
      <c r="KO965" s="70"/>
      <c r="KP965" s="70"/>
      <c r="KQ965" s="70"/>
      <c r="KR965" s="70"/>
      <c r="KS965" s="70"/>
      <c r="KT965" s="70"/>
      <c r="KU965" s="70"/>
      <c r="KV965" s="70"/>
      <c r="KW965" s="70"/>
      <c r="KX965" s="70"/>
      <c r="KY965" s="70"/>
      <c r="KZ965" s="70"/>
      <c r="LA965" s="70"/>
      <c r="LB965" s="70"/>
      <c r="LC965" s="70"/>
      <c r="LD965" s="70"/>
      <c r="LE965" s="70"/>
      <c r="LF965" s="70"/>
      <c r="LG965" s="70"/>
      <c r="LH965" s="70"/>
      <c r="LI965" s="70"/>
      <c r="LJ965" s="70"/>
      <c r="LK965" s="70"/>
      <c r="LL965" s="70"/>
      <c r="LM965" s="70"/>
      <c r="LN965" s="70"/>
      <c r="LO965" s="70"/>
      <c r="LP965" s="70"/>
      <c r="LQ965" s="70"/>
      <c r="LR965" s="70"/>
      <c r="LS965" s="70"/>
      <c r="LT965" s="70"/>
      <c r="LU965" s="70"/>
      <c r="LV965" s="70"/>
      <c r="LW965" s="70"/>
      <c r="LX965" s="70"/>
      <c r="LY965" s="70"/>
      <c r="LZ965" s="70"/>
      <c r="MA965" s="70"/>
      <c r="MB965" s="70"/>
      <c r="MC965" s="70"/>
      <c r="MD965" s="70"/>
      <c r="ME965" s="70"/>
      <c r="MF965" s="70"/>
      <c r="MG965" s="70"/>
      <c r="MH965" s="70"/>
      <c r="MI965" s="70"/>
      <c r="MJ965" s="70"/>
      <c r="MK965" s="70"/>
      <c r="ML965" s="70"/>
      <c r="MM965" s="70"/>
      <c r="MN965" s="70"/>
      <c r="MO965" s="70"/>
      <c r="MP965" s="70"/>
      <c r="MQ965" s="70"/>
      <c r="MR965" s="70"/>
      <c r="MS965" s="70"/>
      <c r="MT965" s="70"/>
      <c r="MU965" s="70"/>
      <c r="MV965" s="70"/>
      <c r="MW965" s="70"/>
      <c r="MX965" s="70"/>
      <c r="MY965" s="70"/>
      <c r="MZ965" s="70"/>
      <c r="NA965" s="70"/>
      <c r="NB965" s="70"/>
      <c r="NC965" s="70"/>
      <c r="ND965" s="70"/>
      <c r="NE965" s="70"/>
      <c r="NF965" s="70"/>
      <c r="NG965" s="70"/>
      <c r="NH965" s="70"/>
      <c r="NI965" s="70"/>
      <c r="NJ965" s="70"/>
      <c r="NK965" s="70"/>
      <c r="NL965" s="70"/>
      <c r="NM965" s="70"/>
      <c r="NN965" s="70"/>
      <c r="NO965" s="70"/>
      <c r="NP965" s="70"/>
      <c r="NQ965" s="70"/>
      <c r="NR965" s="70"/>
      <c r="NS965" s="70"/>
      <c r="NT965" s="70"/>
      <c r="NU965" s="70"/>
      <c r="NV965" s="70"/>
      <c r="NW965" s="70"/>
      <c r="NX965" s="70"/>
      <c r="NY965" s="70"/>
      <c r="NZ965" s="70"/>
      <c r="OA965" s="70"/>
      <c r="OB965" s="70"/>
      <c r="OC965" s="70"/>
      <c r="OD965" s="70"/>
      <c r="OE965" s="70"/>
      <c r="OF965" s="70"/>
      <c r="OG965" s="70"/>
      <c r="OH965" s="70"/>
      <c r="OI965" s="70"/>
      <c r="OJ965" s="70"/>
      <c r="OK965" s="70"/>
      <c r="OL965" s="70"/>
      <c r="OM965" s="70"/>
      <c r="ON965" s="70"/>
      <c r="OO965" s="70"/>
      <c r="OP965" s="70"/>
      <c r="OQ965" s="70"/>
      <c r="OR965" s="70"/>
      <c r="OS965" s="70"/>
      <c r="OT965" s="70"/>
      <c r="OU965" s="70"/>
      <c r="OV965" s="70"/>
      <c r="OW965" s="70"/>
      <c r="OX965" s="70"/>
      <c r="OY965" s="70"/>
      <c r="OZ965" s="70"/>
      <c r="PA965" s="70"/>
      <c r="PB965" s="70"/>
      <c r="PC965" s="70"/>
      <c r="PD965" s="70"/>
      <c r="PE965" s="70"/>
      <c r="PF965" s="70"/>
      <c r="PG965" s="70"/>
      <c r="PH965" s="70"/>
      <c r="PI965" s="70"/>
      <c r="PJ965" s="70"/>
      <c r="PK965" s="70"/>
      <c r="PL965" s="70"/>
      <c r="PM965" s="70"/>
      <c r="PN965" s="70"/>
      <c r="PO965" s="70"/>
      <c r="PP965" s="70"/>
      <c r="PQ965" s="70"/>
      <c r="PR965" s="70"/>
      <c r="PS965" s="70"/>
      <c r="PT965" s="70"/>
      <c r="PU965" s="70"/>
      <c r="PV965" s="70"/>
      <c r="PW965" s="70"/>
      <c r="PX965" s="70"/>
      <c r="PY965" s="70"/>
      <c r="PZ965" s="70"/>
      <c r="QA965" s="70"/>
      <c r="QB965" s="70"/>
      <c r="QC965" s="70"/>
      <c r="QD965" s="70"/>
      <c r="QE965" s="70"/>
      <c r="QF965" s="70"/>
      <c r="QG965" s="70"/>
      <c r="QH965" s="70"/>
      <c r="QI965" s="70"/>
      <c r="QJ965" s="70"/>
      <c r="QK965" s="70"/>
      <c r="QL965" s="70"/>
      <c r="QM965" s="70"/>
      <c r="QN965" s="70"/>
      <c r="QO965" s="70"/>
      <c r="QP965" s="70"/>
      <c r="QQ965" s="70"/>
      <c r="QR965" s="70"/>
      <c r="QS965" s="70"/>
      <c r="QT965" s="70"/>
      <c r="QU965" s="70"/>
      <c r="QV965" s="70"/>
      <c r="QW965" s="70"/>
      <c r="QX965" s="70"/>
      <c r="QY965" s="70"/>
      <c r="QZ965" s="70"/>
      <c r="RA965" s="70"/>
      <c r="RB965" s="70"/>
      <c r="RC965" s="70"/>
      <c r="RD965" s="70"/>
      <c r="RE965" s="70"/>
      <c r="RF965" s="70"/>
      <c r="RG965" s="70"/>
      <c r="RH965" s="70"/>
      <c r="RI965" s="70"/>
      <c r="RJ965" s="70"/>
      <c r="RK965" s="70"/>
      <c r="RL965" s="70"/>
      <c r="RM965" s="70"/>
      <c r="RN965" s="70"/>
      <c r="RO965" s="70"/>
      <c r="RP965" s="70"/>
      <c r="RQ965" s="70"/>
      <c r="RR965" s="70"/>
      <c r="RS965" s="70"/>
      <c r="RT965" s="70"/>
      <c r="RU965" s="70"/>
      <c r="RV965" s="70"/>
      <c r="RW965" s="70"/>
      <c r="RX965" s="70"/>
      <c r="RY965" s="70"/>
      <c r="RZ965" s="70"/>
      <c r="SA965" s="70"/>
      <c r="SB965" s="70"/>
      <c r="SC965" s="70"/>
      <c r="SD965" s="70"/>
      <c r="SE965" s="70"/>
      <c r="SF965" s="70"/>
      <c r="SG965" s="70"/>
      <c r="SH965" s="70"/>
      <c r="SI965" s="70"/>
      <c r="SJ965" s="70"/>
      <c r="SK965" s="70"/>
      <c r="SL965" s="70"/>
      <c r="SM965" s="70"/>
      <c r="SN965" s="70"/>
      <c r="SO965" s="70"/>
      <c r="SP965" s="70"/>
      <c r="SQ965" s="70"/>
      <c r="SR965" s="70"/>
      <c r="SS965" s="70"/>
      <c r="ST965" s="70"/>
      <c r="SU965" s="70"/>
      <c r="SV965" s="70"/>
      <c r="SW965" s="70"/>
      <c r="SX965" s="70"/>
      <c r="SY965" s="70"/>
      <c r="SZ965" s="70"/>
      <c r="TA965" s="70"/>
      <c r="TB965" s="70"/>
      <c r="TC965" s="70"/>
      <c r="TD965" s="70"/>
      <c r="TE965" s="70"/>
      <c r="TF965" s="70"/>
      <c r="TG965" s="70"/>
      <c r="TH965" s="70"/>
      <c r="TI965" s="70"/>
      <c r="TJ965" s="70"/>
      <c r="TK965" s="70"/>
      <c r="TL965" s="70"/>
      <c r="TM965" s="70"/>
      <c r="TN965" s="70"/>
      <c r="TO965" s="70"/>
      <c r="TP965" s="70"/>
      <c r="TQ965" s="70"/>
      <c r="TR965" s="70"/>
      <c r="TS965" s="70"/>
      <c r="TT965" s="70"/>
      <c r="TU965" s="70"/>
      <c r="TV965" s="70"/>
      <c r="TW965" s="70"/>
      <c r="TX965" s="70"/>
      <c r="TY965" s="70"/>
      <c r="TZ965" s="70"/>
      <c r="UA965" s="70"/>
      <c r="UB965" s="70"/>
      <c r="UC965" s="70"/>
      <c r="UD965" s="70"/>
      <c r="UE965" s="70"/>
      <c r="UF965" s="70"/>
      <c r="UG965" s="70"/>
      <c r="UH965" s="70"/>
      <c r="UI965" s="70"/>
      <c r="UJ965" s="70"/>
      <c r="UK965" s="70"/>
      <c r="UL965" s="70"/>
      <c r="UM965" s="70"/>
      <c r="UN965" s="70"/>
      <c r="UO965" s="70"/>
      <c r="UP965" s="70"/>
      <c r="UQ965" s="70"/>
      <c r="UR965" s="70"/>
      <c r="US965" s="70"/>
      <c r="UT965" s="70"/>
      <c r="UU965" s="70"/>
      <c r="UV965" s="70"/>
      <c r="UW965" s="70"/>
      <c r="UX965" s="70"/>
      <c r="UY965" s="70"/>
      <c r="UZ965" s="70"/>
      <c r="VA965" s="70"/>
      <c r="VB965" s="70"/>
      <c r="VC965" s="70"/>
      <c r="VD965" s="70"/>
      <c r="VE965" s="70"/>
      <c r="VF965" s="70"/>
      <c r="VG965" s="70"/>
      <c r="VH965" s="70"/>
      <c r="VI965" s="70"/>
      <c r="VJ965" s="70"/>
      <c r="VK965" s="70"/>
      <c r="VL965" s="70"/>
      <c r="VM965" s="70"/>
      <c r="VN965" s="70"/>
      <c r="VO965" s="70"/>
      <c r="VP965" s="70"/>
      <c r="VQ965" s="70"/>
      <c r="VR965" s="70"/>
      <c r="VS965" s="70"/>
      <c r="VT965" s="70"/>
      <c r="VU965" s="70"/>
      <c r="VV965" s="70"/>
      <c r="VW965" s="70"/>
      <c r="VX965" s="70"/>
      <c r="VY965" s="70"/>
      <c r="VZ965" s="70"/>
      <c r="WA965" s="70"/>
      <c r="WB965" s="70"/>
      <c r="WC965" s="70"/>
      <c r="WD965" s="70"/>
      <c r="WE965" s="70"/>
      <c r="WF965" s="70"/>
      <c r="WG965" s="70"/>
      <c r="WH965" s="70"/>
      <c r="WI965" s="70"/>
      <c r="WJ965" s="70"/>
      <c r="WK965" s="70"/>
      <c r="WL965" s="70"/>
      <c r="WM965" s="70"/>
      <c r="WN965" s="70"/>
      <c r="WO965" s="70"/>
      <c r="WP965" s="70"/>
      <c r="WQ965" s="70"/>
      <c r="WR965" s="70"/>
      <c r="WS965" s="70"/>
      <c r="WT965" s="70"/>
      <c r="WU965" s="70"/>
      <c r="WV965" s="70"/>
      <c r="WW965" s="70"/>
      <c r="WX965" s="70"/>
      <c r="WY965" s="70"/>
      <c r="WZ965" s="70"/>
      <c r="XA965" s="70"/>
      <c r="XB965" s="70"/>
      <c r="XC965" s="70"/>
      <c r="XD965" s="70"/>
      <c r="XE965" s="70"/>
      <c r="XF965" s="70"/>
      <c r="XG965" s="70"/>
      <c r="XH965" s="70"/>
      <c r="XI965" s="70"/>
      <c r="XJ965" s="70"/>
      <c r="XK965" s="70"/>
      <c r="XL965" s="70"/>
      <c r="XM965" s="70"/>
      <c r="XN965" s="70"/>
      <c r="XO965" s="70"/>
      <c r="XP965" s="70"/>
      <c r="XQ965" s="70"/>
      <c r="XR965" s="70"/>
      <c r="XS965" s="70"/>
      <c r="XT965" s="70"/>
      <c r="XU965" s="70"/>
      <c r="XV965" s="70"/>
      <c r="XW965" s="70"/>
      <c r="XX965" s="70"/>
      <c r="XY965" s="70"/>
      <c r="XZ965" s="70"/>
      <c r="YA965" s="70"/>
      <c r="YB965" s="70"/>
      <c r="YC965" s="70"/>
      <c r="YD965" s="70"/>
      <c r="YE965" s="70"/>
      <c r="YF965" s="70"/>
      <c r="YG965" s="70"/>
      <c r="YH965" s="70"/>
      <c r="YI965" s="70"/>
      <c r="YJ965" s="70"/>
      <c r="YK965" s="70"/>
      <c r="YL965" s="70"/>
      <c r="YM965" s="70"/>
      <c r="YN965" s="70"/>
      <c r="YO965" s="70"/>
      <c r="YP965" s="70"/>
      <c r="YQ965" s="70"/>
      <c r="YR965" s="70"/>
      <c r="YS965" s="70"/>
      <c r="YT965" s="70"/>
      <c r="YU965" s="70"/>
      <c r="YV965" s="70"/>
      <c r="YW965" s="70"/>
      <c r="YX965" s="70"/>
      <c r="YY965" s="70"/>
      <c r="YZ965" s="70"/>
      <c r="ZA965" s="70"/>
      <c r="ZB965" s="70"/>
      <c r="ZC965" s="70"/>
      <c r="ZD965" s="70"/>
      <c r="ZE965" s="70"/>
      <c r="ZF965" s="70"/>
      <c r="ZG965" s="70"/>
      <c r="ZH965" s="70"/>
      <c r="ZI965" s="70"/>
      <c r="ZJ965" s="70"/>
      <c r="ZK965" s="70"/>
      <c r="ZL965" s="70"/>
      <c r="ZM965" s="70"/>
      <c r="ZN965" s="70"/>
      <c r="ZO965" s="70"/>
      <c r="ZP965" s="70"/>
      <c r="ZQ965" s="70"/>
      <c r="ZR965" s="70"/>
      <c r="ZS965" s="70"/>
      <c r="ZT965" s="70"/>
      <c r="ZU965" s="70"/>
      <c r="ZV965" s="70"/>
      <c r="ZW965" s="70"/>
      <c r="ZX965" s="70"/>
      <c r="ZY965" s="70"/>
      <c r="ZZ965" s="70"/>
      <c r="AAA965" s="70"/>
      <c r="AAB965" s="70"/>
      <c r="AAC965" s="70"/>
      <c r="AAD965" s="70"/>
      <c r="AAE965" s="70"/>
      <c r="AAF965" s="70"/>
      <c r="AAG965" s="70"/>
      <c r="AAH965" s="70"/>
      <c r="AAI965" s="70"/>
      <c r="AAJ965" s="70"/>
      <c r="AAK965" s="70"/>
      <c r="AAL965" s="70"/>
      <c r="AAM965" s="70"/>
      <c r="AAN965" s="70"/>
      <c r="AAO965" s="70"/>
      <c r="AAP965" s="70"/>
      <c r="AAQ965" s="70"/>
      <c r="AAR965" s="70"/>
      <c r="AAS965" s="70"/>
      <c r="AAT965" s="70"/>
      <c r="AAU965" s="70"/>
      <c r="AAV965" s="70"/>
      <c r="AAW965" s="70"/>
      <c r="AAX965" s="70"/>
      <c r="AAY965" s="70"/>
      <c r="AAZ965" s="70"/>
      <c r="ABA965" s="70"/>
      <c r="ABB965" s="70"/>
      <c r="ABC965" s="70"/>
      <c r="ABD965" s="70"/>
      <c r="ABE965" s="70"/>
      <c r="ABF965" s="70"/>
      <c r="ABG965" s="70"/>
      <c r="ABH965" s="70"/>
      <c r="ABI965" s="70"/>
      <c r="ABJ965" s="70"/>
      <c r="ABK965" s="70"/>
      <c r="ABL965" s="70"/>
      <c r="ABM965" s="70"/>
      <c r="ABN965" s="70"/>
      <c r="ABO965" s="70"/>
      <c r="ABP965" s="70"/>
      <c r="ABQ965" s="70"/>
      <c r="ABR965" s="70"/>
      <c r="ABS965" s="70"/>
      <c r="ABT965" s="70"/>
      <c r="ABU965" s="70"/>
      <c r="ABV965" s="70"/>
      <c r="ABW965" s="70"/>
      <c r="ABX965" s="70"/>
      <c r="ABY965" s="70"/>
      <c r="ABZ965" s="70"/>
      <c r="ACA965" s="70"/>
      <c r="ACB965" s="70"/>
      <c r="ACC965" s="70"/>
      <c r="ACD965" s="70"/>
      <c r="ACE965" s="70"/>
      <c r="ACF965" s="70"/>
      <c r="ACG965" s="70"/>
      <c r="ACH965" s="70"/>
      <c r="ACI965" s="70"/>
      <c r="ACJ965" s="70"/>
      <c r="ACK965" s="70"/>
      <c r="ACL965" s="70"/>
      <c r="ACM965" s="70"/>
      <c r="ACN965" s="70"/>
      <c r="ACO965" s="70"/>
      <c r="ACP965" s="70"/>
      <c r="ACQ965" s="70"/>
      <c r="ACR965" s="70"/>
      <c r="ACS965" s="70"/>
      <c r="ACT965" s="70"/>
      <c r="ACU965" s="70"/>
      <c r="ACV965" s="70"/>
      <c r="ACW965" s="70"/>
      <c r="ACX965" s="70"/>
      <c r="ACY965" s="70"/>
      <c r="ACZ965" s="70"/>
      <c r="ADA965" s="70"/>
      <c r="ADB965" s="70"/>
      <c r="ADC965" s="70"/>
      <c r="ADD965" s="70"/>
      <c r="ADE965" s="70"/>
      <c r="ADF965" s="70"/>
      <c r="ADG965" s="70"/>
      <c r="ADH965" s="70"/>
      <c r="ADI965" s="70"/>
      <c r="ADJ965" s="70"/>
      <c r="ADK965" s="70"/>
      <c r="ADL965" s="70"/>
      <c r="ADM965" s="70"/>
      <c r="ADN965" s="70"/>
      <c r="ADO965" s="70"/>
      <c r="ADP965" s="70"/>
      <c r="ADQ965" s="70"/>
      <c r="ADR965" s="70"/>
      <c r="ADS965" s="70"/>
      <c r="ADT965" s="70"/>
      <c r="ADU965" s="70"/>
      <c r="ADV965" s="70"/>
      <c r="ADW965" s="70"/>
      <c r="ADX965" s="70"/>
      <c r="ADY965" s="70"/>
      <c r="ADZ965" s="70"/>
      <c r="AEA965" s="70"/>
      <c r="AEB965" s="70"/>
      <c r="AEC965" s="70"/>
      <c r="AED965" s="70"/>
      <c r="AEE965" s="70"/>
      <c r="AEF965" s="70"/>
      <c r="AEG965" s="70"/>
      <c r="AEH965" s="70"/>
      <c r="AEI965" s="70"/>
      <c r="AEJ965" s="70"/>
      <c r="AEK965" s="70"/>
      <c r="AEL965" s="70"/>
      <c r="AEM965" s="70"/>
      <c r="AEN965" s="70"/>
      <c r="AEO965" s="70"/>
      <c r="AEP965" s="70"/>
      <c r="AEQ965" s="70"/>
      <c r="AER965" s="70"/>
      <c r="AES965" s="70"/>
      <c r="AET965" s="70"/>
      <c r="AEU965" s="70"/>
      <c r="AEV965" s="70"/>
      <c r="AEW965" s="70"/>
      <c r="AEX965" s="70"/>
      <c r="AEY965" s="70"/>
      <c r="AEZ965" s="70"/>
      <c r="AFA965" s="70"/>
      <c r="AFB965" s="70"/>
      <c r="AFC965" s="70"/>
      <c r="AFD965" s="70"/>
      <c r="AFE965" s="70"/>
      <c r="AFF965" s="70"/>
      <c r="AFG965" s="70"/>
      <c r="AFH965" s="70"/>
      <c r="AFI965" s="70"/>
      <c r="AFJ965" s="70"/>
      <c r="AFK965" s="70"/>
      <c r="AFL965" s="70"/>
      <c r="AFM965" s="70"/>
      <c r="AFN965" s="70"/>
      <c r="AFO965" s="70"/>
      <c r="AFP965" s="70"/>
      <c r="AFQ965" s="70"/>
      <c r="AFR965" s="70"/>
      <c r="AFS965" s="70"/>
      <c r="AFT965" s="70"/>
      <c r="AFU965" s="70"/>
      <c r="AFV965" s="70"/>
      <c r="AFW965" s="70"/>
      <c r="AFX965" s="70"/>
      <c r="AFY965" s="70"/>
      <c r="AFZ965" s="70"/>
      <c r="AGA965" s="70"/>
      <c r="AGB965" s="70"/>
      <c r="AGC965" s="70"/>
      <c r="AGD965" s="70"/>
      <c r="AGE965" s="70"/>
      <c r="AGF965" s="70"/>
      <c r="AGG965" s="70"/>
      <c r="AGH965" s="70"/>
      <c r="AGI965" s="70"/>
      <c r="AGJ965" s="70"/>
      <c r="AGK965" s="70"/>
      <c r="AGL965" s="70"/>
      <c r="AGM965" s="70"/>
      <c r="AGN965" s="70"/>
      <c r="AGO965" s="70"/>
      <c r="AGP965" s="70"/>
      <c r="AGQ965" s="70"/>
      <c r="AGR965" s="70"/>
      <c r="AGS965" s="70"/>
      <c r="AGT965" s="70"/>
      <c r="AGU965" s="70"/>
      <c r="AGV965" s="70"/>
      <c r="AGW965" s="70"/>
      <c r="AGX965" s="70"/>
      <c r="AGY965" s="70"/>
      <c r="AGZ965" s="70"/>
      <c r="AHA965" s="70"/>
      <c r="AHB965" s="70"/>
      <c r="AHC965" s="70"/>
      <c r="AHD965" s="70"/>
      <c r="AHE965" s="70"/>
      <c r="AHF965" s="70"/>
      <c r="AHG965" s="70"/>
      <c r="AHH965" s="70"/>
      <c r="AHI965" s="70"/>
      <c r="AHJ965" s="70"/>
      <c r="AHK965" s="70"/>
      <c r="AHL965" s="70"/>
      <c r="AHM965" s="70"/>
      <c r="AHN965" s="70"/>
      <c r="AHO965" s="70"/>
      <c r="AHP965" s="70"/>
      <c r="AHQ965" s="70"/>
      <c r="AHR965" s="70"/>
      <c r="AHS965" s="70"/>
      <c r="AHT965" s="70"/>
      <c r="AHU965" s="70"/>
      <c r="AHV965" s="70"/>
      <c r="AHW965" s="70"/>
      <c r="AHX965" s="70"/>
      <c r="AHY965" s="70"/>
      <c r="AHZ965" s="70"/>
      <c r="AIA965" s="70"/>
      <c r="AIB965" s="70"/>
      <c r="AIC965" s="70"/>
      <c r="AID965" s="70"/>
      <c r="AIE965" s="70"/>
      <c r="AIF965" s="70"/>
      <c r="AIG965" s="70"/>
      <c r="AIH965" s="70"/>
      <c r="AII965" s="70"/>
      <c r="AIJ965" s="70"/>
      <c r="AIK965" s="70"/>
      <c r="AIL965" s="70"/>
      <c r="AIM965" s="70"/>
      <c r="AIN965" s="70"/>
      <c r="AIO965" s="70"/>
      <c r="AIP965" s="70"/>
      <c r="AIQ965" s="70"/>
      <c r="AIR965" s="70"/>
      <c r="AIS965" s="70"/>
      <c r="AIT965" s="70"/>
      <c r="AIU965" s="70"/>
      <c r="AIV965" s="70"/>
      <c r="AIW965" s="70"/>
      <c r="AIX965" s="70"/>
      <c r="AIY965" s="70"/>
      <c r="AIZ965" s="70"/>
      <c r="AJA965" s="70"/>
      <c r="AJB965" s="70"/>
      <c r="AJC965" s="70"/>
      <c r="AJD965" s="70"/>
      <c r="AJE965" s="70"/>
      <c r="AJF965" s="70"/>
      <c r="AJG965" s="70"/>
      <c r="AJH965" s="70"/>
      <c r="AJI965" s="70"/>
      <c r="AJJ965" s="70"/>
      <c r="AJK965" s="70"/>
      <c r="AJL965" s="70"/>
      <c r="AJM965" s="70"/>
      <c r="AJN965" s="70"/>
      <c r="AJO965" s="70"/>
      <c r="AJP965" s="70"/>
      <c r="AJQ965" s="70"/>
      <c r="AJR965" s="70"/>
      <c r="AJS965" s="70"/>
      <c r="AJT965" s="70"/>
      <c r="AJU965" s="70"/>
      <c r="AJV965" s="70"/>
      <c r="AJW965" s="70"/>
      <c r="AJX965" s="70"/>
      <c r="AJY965" s="70"/>
      <c r="AJZ965" s="70"/>
      <c r="AKA965" s="70"/>
      <c r="AKB965" s="70"/>
      <c r="AKC965" s="70"/>
      <c r="AKD965" s="70"/>
      <c r="AKE965" s="70"/>
      <c r="AKF965" s="70"/>
      <c r="AKG965" s="70"/>
      <c r="AKH965" s="70"/>
      <c r="AKI965" s="70"/>
      <c r="AKJ965" s="70"/>
      <c r="AKK965" s="70"/>
      <c r="AKL965" s="70"/>
      <c r="AKM965" s="70"/>
      <c r="AKN965" s="70"/>
      <c r="AKO965" s="70"/>
      <c r="AKP965" s="70"/>
      <c r="AKQ965" s="70"/>
      <c r="AKR965" s="70"/>
      <c r="AKS965" s="70"/>
      <c r="AKT965" s="70"/>
      <c r="AKU965" s="70"/>
      <c r="AKV965" s="70"/>
      <c r="AKW965" s="70"/>
      <c r="AKX965" s="70"/>
      <c r="AKY965" s="70"/>
      <c r="AKZ965" s="70"/>
      <c r="ALA965" s="70"/>
      <c r="ALB965" s="70"/>
      <c r="ALC965" s="70"/>
      <c r="ALD965" s="70"/>
      <c r="ALE965" s="70"/>
      <c r="ALF965" s="70"/>
      <c r="ALG965" s="70"/>
      <c r="ALH965" s="70"/>
      <c r="ALI965" s="70"/>
      <c r="ALJ965" s="70"/>
      <c r="ALK965" s="70"/>
      <c r="ALL965" s="70"/>
      <c r="ALM965" s="70"/>
      <c r="ALN965" s="70"/>
      <c r="ALO965" s="70"/>
      <c r="ALP965" s="70"/>
      <c r="ALQ965" s="70"/>
      <c r="ALR965" s="70"/>
      <c r="ALS965" s="70"/>
      <c r="ALT965" s="70"/>
      <c r="ALU965" s="70"/>
      <c r="ALV965" s="70"/>
      <c r="ALW965" s="70"/>
      <c r="ALX965" s="70"/>
      <c r="ALY965" s="70"/>
      <c r="ALZ965" s="70"/>
      <c r="AMA965" s="70"/>
      <c r="AMB965" s="70"/>
      <c r="AMC965" s="70"/>
      <c r="AMD965" s="70"/>
      <c r="AME965" s="70"/>
      <c r="AMF965" s="70"/>
      <c r="AMG965" s="70"/>
      <c r="AMH965" s="70"/>
      <c r="AMI965" s="70"/>
      <c r="AMJ965" s="70"/>
      <c r="AMK965" s="70"/>
      <c r="AML965" s="70"/>
      <c r="AMM965" s="70"/>
      <c r="AMN965" s="70"/>
      <c r="AMO965" s="70"/>
      <c r="AMP965" s="70"/>
      <c r="AMQ965" s="70"/>
      <c r="AMR965" s="70"/>
      <c r="AMS965" s="70"/>
      <c r="AMT965" s="70"/>
      <c r="AMU965" s="70"/>
      <c r="AMV965" s="70"/>
      <c r="AMW965" s="70"/>
      <c r="AMX965" s="70"/>
      <c r="AMY965" s="70"/>
      <c r="AMZ965" s="70"/>
      <c r="ANA965" s="70"/>
      <c r="ANB965" s="70"/>
      <c r="ANC965" s="70"/>
      <c r="AND965" s="70"/>
      <c r="ANE965" s="70"/>
      <c r="ANF965" s="70"/>
      <c r="ANG965" s="70"/>
      <c r="ANH965" s="70"/>
      <c r="ANI965" s="70"/>
      <c r="ANJ965" s="70"/>
      <c r="ANK965" s="70"/>
      <c r="ANL965" s="70"/>
      <c r="ANM965" s="70"/>
      <c r="ANN965" s="70"/>
      <c r="ANO965" s="70"/>
      <c r="ANP965" s="70"/>
      <c r="ANQ965" s="70"/>
      <c r="ANR965" s="70"/>
      <c r="ANS965" s="70"/>
      <c r="ANT965" s="70"/>
      <c r="ANU965" s="70"/>
      <c r="ANV965" s="70"/>
      <c r="ANW965" s="70"/>
      <c r="ANX965" s="70"/>
      <c r="ANY965" s="70"/>
      <c r="ANZ965" s="70"/>
      <c r="AOA965" s="70"/>
      <c r="AOB965" s="70"/>
      <c r="AOC965" s="70"/>
      <c r="AOD965" s="70"/>
      <c r="AOE965" s="70"/>
      <c r="AOF965" s="70"/>
      <c r="AOG965" s="70"/>
      <c r="AOH965" s="70"/>
      <c r="AOI965" s="70"/>
      <c r="AOJ965" s="70"/>
      <c r="AOK965" s="70"/>
      <c r="AOL965" s="70"/>
      <c r="AOM965" s="70"/>
      <c r="AON965" s="70"/>
      <c r="AOO965" s="70"/>
      <c r="AOP965" s="70"/>
      <c r="AOQ965" s="70"/>
      <c r="AOR965" s="70"/>
      <c r="AOS965" s="70"/>
      <c r="AOT965" s="70"/>
      <c r="AOU965" s="70"/>
      <c r="AOV965" s="70"/>
      <c r="AOW965" s="70"/>
      <c r="AOX965" s="70"/>
      <c r="AOY965" s="70"/>
      <c r="AOZ965" s="70"/>
      <c r="APA965" s="70"/>
      <c r="APB965" s="70"/>
      <c r="APC965" s="70"/>
      <c r="APD965" s="70"/>
      <c r="APE965" s="70"/>
      <c r="APF965" s="70"/>
      <c r="APG965" s="70"/>
      <c r="APH965" s="70"/>
      <c r="API965" s="70"/>
      <c r="APJ965" s="70"/>
      <c r="APK965" s="70"/>
      <c r="APL965" s="70"/>
      <c r="APM965" s="70"/>
      <c r="APN965" s="70"/>
      <c r="APO965" s="70"/>
      <c r="APP965" s="70"/>
      <c r="APQ965" s="70"/>
      <c r="APR965" s="70"/>
      <c r="APS965" s="70"/>
      <c r="APT965" s="70"/>
      <c r="APU965" s="70"/>
      <c r="APV965" s="70"/>
      <c r="APW965" s="70"/>
      <c r="APX965" s="70"/>
      <c r="APY965" s="70"/>
      <c r="APZ965" s="70"/>
      <c r="AQA965" s="70"/>
      <c r="AQB965" s="70"/>
      <c r="AQC965" s="70"/>
      <c r="AQD965" s="70"/>
      <c r="AQE965" s="70"/>
      <c r="AQF965" s="70"/>
      <c r="AQG965" s="70"/>
      <c r="AQH965" s="70"/>
      <c r="AQI965" s="70"/>
      <c r="AQJ965" s="70"/>
      <c r="AQK965" s="70"/>
      <c r="AQL965" s="70"/>
      <c r="AQM965" s="70"/>
      <c r="AQN965" s="70"/>
      <c r="AQO965" s="70"/>
      <c r="AQP965" s="70"/>
      <c r="AQQ965" s="70"/>
      <c r="AQR965" s="70"/>
      <c r="AQS965" s="70"/>
      <c r="AQT965" s="70"/>
      <c r="AQU965" s="70"/>
      <c r="AQV965" s="70"/>
      <c r="AQW965" s="70"/>
      <c r="AQX965" s="70"/>
      <c r="AQY965" s="70"/>
      <c r="AQZ965" s="70"/>
      <c r="ARA965" s="70"/>
      <c r="ARB965" s="70"/>
      <c r="ARC965" s="70"/>
      <c r="ARD965" s="70"/>
      <c r="ARE965" s="70"/>
      <c r="ARF965" s="70"/>
      <c r="ARG965" s="70"/>
      <c r="ARH965" s="70"/>
      <c r="ARI965" s="70"/>
      <c r="ARJ965" s="70"/>
      <c r="ARK965" s="70"/>
      <c r="ARL965" s="70"/>
      <c r="ARM965" s="70"/>
      <c r="ARN965" s="70"/>
      <c r="ARO965" s="70"/>
      <c r="ARP965" s="70"/>
      <c r="ARQ965" s="70"/>
      <c r="ARR965" s="70"/>
      <c r="ARS965" s="70"/>
      <c r="ART965" s="70"/>
      <c r="ARU965" s="70"/>
      <c r="ARV965" s="70"/>
      <c r="ARW965" s="70"/>
      <c r="ARX965" s="70"/>
      <c r="ARY965" s="70"/>
      <c r="ARZ965" s="70"/>
      <c r="ASA965" s="70"/>
      <c r="ASB965" s="70"/>
      <c r="ASC965" s="70"/>
      <c r="ASD965" s="70"/>
      <c r="ASE965" s="70"/>
      <c r="ASF965" s="70"/>
      <c r="ASG965" s="70"/>
      <c r="ASH965" s="70"/>
      <c r="ASI965" s="70"/>
      <c r="ASJ965" s="70"/>
      <c r="ASK965" s="70"/>
      <c r="ASL965" s="70"/>
      <c r="ASM965" s="70"/>
      <c r="ASN965" s="70"/>
      <c r="ASO965" s="70"/>
      <c r="ASP965" s="70"/>
      <c r="ASQ965" s="70"/>
      <c r="ASR965" s="70"/>
      <c r="ASS965" s="70"/>
      <c r="AST965" s="70"/>
      <c r="ASU965" s="70"/>
      <c r="ASV965" s="70"/>
      <c r="ASW965" s="70"/>
      <c r="ASX965" s="70"/>
      <c r="ASY965" s="70"/>
      <c r="ASZ965" s="70"/>
      <c r="ATA965" s="70"/>
      <c r="ATB965" s="70"/>
      <c r="ATC965" s="70"/>
      <c r="ATD965" s="70"/>
      <c r="ATE965" s="70"/>
      <c r="ATF965" s="70"/>
      <c r="ATG965" s="70"/>
      <c r="ATH965" s="70"/>
      <c r="ATI965" s="70"/>
      <c r="ATJ965" s="70"/>
      <c r="ATK965" s="70"/>
      <c r="ATL965" s="70"/>
      <c r="ATM965" s="70"/>
      <c r="ATN965" s="70"/>
      <c r="ATO965" s="70"/>
      <c r="ATP965" s="70"/>
      <c r="ATQ965" s="70"/>
      <c r="ATR965" s="70"/>
      <c r="ATS965" s="70"/>
      <c r="ATT965" s="70"/>
      <c r="ATU965" s="70"/>
      <c r="ATV965" s="70"/>
      <c r="ATW965" s="70"/>
      <c r="ATX965" s="70"/>
      <c r="ATY965" s="70"/>
      <c r="ATZ965" s="70"/>
      <c r="AUA965" s="70"/>
      <c r="AUB965" s="70"/>
      <c r="AUC965" s="70"/>
      <c r="AUD965" s="70"/>
      <c r="AUE965" s="70"/>
      <c r="AUF965" s="70"/>
      <c r="AUG965" s="70"/>
      <c r="AUH965" s="70"/>
      <c r="AUI965" s="70"/>
      <c r="AUJ965" s="70"/>
      <c r="AUK965" s="70"/>
      <c r="AUL965" s="70"/>
      <c r="AUM965" s="70"/>
      <c r="AUN965" s="70"/>
      <c r="AUO965" s="70"/>
      <c r="AUP965" s="70"/>
      <c r="AUQ965" s="70"/>
      <c r="AUR965" s="70"/>
      <c r="AUS965" s="70"/>
      <c r="AUT965" s="70"/>
      <c r="AUU965" s="70"/>
      <c r="AUV965" s="70"/>
      <c r="AUW965" s="70"/>
      <c r="AUX965" s="70"/>
      <c r="AUY965" s="70"/>
      <c r="AUZ965" s="70"/>
      <c r="AVA965" s="70"/>
      <c r="AVB965" s="70"/>
      <c r="AVC965" s="70"/>
      <c r="AVD965" s="70"/>
      <c r="AVE965" s="70"/>
      <c r="AVF965" s="70"/>
      <c r="AVG965" s="70"/>
      <c r="AVH965" s="70"/>
      <c r="AVI965" s="70"/>
      <c r="AVJ965" s="70"/>
      <c r="AVK965" s="70"/>
      <c r="AVL965" s="70"/>
      <c r="AVM965" s="70"/>
      <c r="AVN965" s="70"/>
      <c r="AVO965" s="70"/>
      <c r="AVP965" s="70"/>
      <c r="AVQ965" s="70"/>
      <c r="AVR965" s="70"/>
      <c r="AVS965" s="70"/>
      <c r="AVT965" s="70"/>
      <c r="AVU965" s="70"/>
      <c r="AVV965" s="70"/>
      <c r="AVW965" s="70"/>
      <c r="AVX965" s="70"/>
      <c r="AVY965" s="70"/>
      <c r="AVZ965" s="70"/>
      <c r="AWA965" s="70"/>
      <c r="AWB965" s="70"/>
      <c r="AWC965" s="70"/>
      <c r="AWD965" s="70"/>
      <c r="AWE965" s="70"/>
      <c r="AWF965" s="70"/>
      <c r="AWG965" s="70"/>
      <c r="AWH965" s="70"/>
      <c r="AWI965" s="70"/>
      <c r="AWJ965" s="70"/>
      <c r="AWK965" s="70"/>
      <c r="AWL965" s="70"/>
      <c r="AWM965" s="70"/>
      <c r="AWN965" s="70"/>
      <c r="AWO965" s="70"/>
      <c r="AWP965" s="70"/>
      <c r="AWQ965" s="70"/>
      <c r="AWR965" s="70"/>
      <c r="AWS965" s="70"/>
      <c r="AWT965" s="70"/>
      <c r="AWU965" s="70"/>
      <c r="AWV965" s="70"/>
      <c r="AWW965" s="70"/>
      <c r="AWX965" s="70"/>
      <c r="AWY965" s="70"/>
      <c r="AWZ965" s="70"/>
      <c r="AXA965" s="70"/>
      <c r="AXB965" s="70"/>
      <c r="AXC965" s="70"/>
      <c r="AXD965" s="70"/>
      <c r="AXE965" s="70"/>
      <c r="AXF965" s="70"/>
      <c r="AXG965" s="70"/>
      <c r="AXH965" s="70"/>
      <c r="AXI965" s="70"/>
      <c r="AXJ965" s="70"/>
      <c r="AXK965" s="70"/>
      <c r="AXL965" s="70"/>
      <c r="AXM965" s="70"/>
      <c r="AXN965" s="70"/>
      <c r="AXO965" s="70"/>
      <c r="AXP965" s="70"/>
      <c r="AXQ965" s="70"/>
      <c r="AXR965" s="70"/>
      <c r="AXS965" s="70"/>
      <c r="AXT965" s="70"/>
      <c r="AXU965" s="70"/>
      <c r="AXV965" s="70"/>
      <c r="AXW965" s="70"/>
      <c r="AXX965" s="70"/>
      <c r="AXY965" s="70"/>
      <c r="AXZ965" s="70"/>
      <c r="AYA965" s="70"/>
      <c r="AYB965" s="70"/>
      <c r="AYC965" s="70"/>
      <c r="AYD965" s="70"/>
      <c r="AYE965" s="70"/>
      <c r="AYF965" s="70"/>
      <c r="AYG965" s="70"/>
      <c r="AYH965" s="70"/>
      <c r="AYI965" s="70"/>
      <c r="AYJ965" s="70"/>
      <c r="AYK965" s="70"/>
      <c r="AYL965" s="70"/>
      <c r="AYM965" s="70"/>
      <c r="AYN965" s="70"/>
      <c r="AYO965" s="70"/>
      <c r="AYP965" s="70"/>
      <c r="AYQ965" s="70"/>
      <c r="AYR965" s="70"/>
      <c r="AYS965" s="70"/>
      <c r="AYT965" s="70"/>
      <c r="AYU965" s="70"/>
      <c r="AYV965" s="70"/>
      <c r="AYW965" s="70"/>
      <c r="AYX965" s="70"/>
      <c r="AYY965" s="70"/>
      <c r="AYZ965" s="70"/>
      <c r="AZA965" s="70"/>
      <c r="AZB965" s="70"/>
      <c r="AZC965" s="70"/>
      <c r="AZD965" s="70"/>
      <c r="AZE965" s="70"/>
      <c r="AZF965" s="70"/>
      <c r="AZG965" s="70"/>
      <c r="AZH965" s="70"/>
      <c r="AZI965" s="70"/>
      <c r="AZJ965" s="70"/>
      <c r="AZK965" s="70"/>
      <c r="AZL965" s="70"/>
      <c r="AZM965" s="70"/>
      <c r="AZN965" s="70"/>
      <c r="AZO965" s="70"/>
      <c r="AZP965" s="70"/>
      <c r="AZQ965" s="70"/>
      <c r="AZR965" s="70"/>
      <c r="AZS965" s="70"/>
      <c r="AZT965" s="70"/>
      <c r="AZU965" s="70"/>
      <c r="AZV965" s="70"/>
      <c r="AZW965" s="70"/>
      <c r="AZX965" s="70"/>
      <c r="AZY965" s="70"/>
      <c r="AZZ965" s="70"/>
      <c r="BAA965" s="70"/>
      <c r="BAB965" s="70"/>
      <c r="BAC965" s="70"/>
      <c r="BAD965" s="70"/>
      <c r="BAE965" s="70"/>
      <c r="BAF965" s="70"/>
      <c r="BAG965" s="70"/>
      <c r="BAH965" s="70"/>
      <c r="BAI965" s="70"/>
      <c r="BAJ965" s="70"/>
      <c r="BAK965" s="70"/>
      <c r="BAL965" s="70"/>
      <c r="BAM965" s="70"/>
      <c r="BAN965" s="70"/>
      <c r="BAO965" s="70"/>
      <c r="BAP965" s="70"/>
      <c r="BAQ965" s="70"/>
      <c r="BAR965" s="70"/>
      <c r="BAS965" s="70"/>
      <c r="BAT965" s="70"/>
      <c r="BAU965" s="70"/>
      <c r="BAV965" s="70"/>
      <c r="BAW965" s="70"/>
      <c r="BAX965" s="70"/>
      <c r="BAY965" s="70"/>
      <c r="BAZ965" s="70"/>
      <c r="BBA965" s="70"/>
      <c r="BBB965" s="70"/>
      <c r="BBC965" s="70"/>
      <c r="BBD965" s="70"/>
      <c r="BBE965" s="70"/>
      <c r="BBF965" s="70"/>
      <c r="BBG965" s="70"/>
      <c r="BBH965" s="70"/>
      <c r="BBI965" s="70"/>
      <c r="BBJ965" s="70"/>
      <c r="BBK965" s="70"/>
      <c r="BBL965" s="70"/>
      <c r="BBM965" s="70"/>
      <c r="BBN965" s="70"/>
      <c r="BBO965" s="70"/>
      <c r="BBP965" s="70"/>
      <c r="BBQ965" s="70"/>
      <c r="BBR965" s="70"/>
      <c r="BBS965" s="70"/>
      <c r="BBT965" s="70"/>
      <c r="BBU965" s="70"/>
      <c r="BBV965" s="70"/>
      <c r="BBW965" s="70"/>
      <c r="BBX965" s="70"/>
      <c r="BBY965" s="70"/>
      <c r="BBZ965" s="70"/>
      <c r="BCA965" s="70"/>
      <c r="BCB965" s="70"/>
      <c r="BCC965" s="70"/>
      <c r="BCD965" s="70"/>
      <c r="BCE965" s="70"/>
      <c r="BCF965" s="70"/>
      <c r="BCG965" s="70"/>
      <c r="BCH965" s="70"/>
      <c r="BCI965" s="70"/>
      <c r="BCJ965" s="70"/>
      <c r="BCK965" s="70"/>
      <c r="BCL965" s="70"/>
      <c r="BCM965" s="70"/>
      <c r="BCN965" s="70"/>
      <c r="BCO965" s="70"/>
      <c r="BCP965" s="70"/>
      <c r="BCQ965" s="70"/>
      <c r="BCR965" s="70"/>
      <c r="BCS965" s="70"/>
      <c r="BCT965" s="70"/>
      <c r="BCU965" s="70"/>
      <c r="BCV965" s="70"/>
      <c r="BCW965" s="70"/>
      <c r="BCX965" s="70"/>
      <c r="BCY965" s="70"/>
      <c r="BCZ965" s="70"/>
      <c r="BDA965" s="70"/>
      <c r="BDB965" s="70"/>
      <c r="BDC965" s="70"/>
      <c r="BDD965" s="70"/>
      <c r="BDE965" s="70"/>
      <c r="BDF965" s="70"/>
      <c r="BDG965" s="70"/>
      <c r="BDH965" s="70"/>
      <c r="BDI965" s="70"/>
      <c r="BDJ965" s="70"/>
      <c r="BDK965" s="70"/>
      <c r="BDL965" s="70"/>
      <c r="BDM965" s="70"/>
      <c r="BDN965" s="70"/>
      <c r="BDO965" s="70"/>
      <c r="BDP965" s="70"/>
      <c r="BDQ965" s="70"/>
      <c r="BDR965" s="70"/>
      <c r="BDS965" s="70"/>
      <c r="BDT965" s="70"/>
      <c r="BDU965" s="70"/>
      <c r="BDV965" s="70"/>
      <c r="BDW965" s="70"/>
      <c r="BDX965" s="70"/>
      <c r="BDY965" s="70"/>
      <c r="BDZ965" s="70"/>
      <c r="BEA965" s="70"/>
      <c r="BEB965" s="70"/>
      <c r="BEC965" s="70"/>
      <c r="BED965" s="70"/>
      <c r="BEE965" s="70"/>
      <c r="BEF965" s="70"/>
      <c r="BEG965" s="70"/>
      <c r="BEH965" s="70"/>
      <c r="BEI965" s="70"/>
      <c r="BEJ965" s="70"/>
      <c r="BEK965" s="70"/>
      <c r="BEL965" s="70"/>
      <c r="BEM965" s="70"/>
      <c r="BEN965" s="70"/>
      <c r="BEO965" s="70"/>
      <c r="BEP965" s="70"/>
      <c r="BEQ965" s="70"/>
      <c r="BER965" s="70"/>
      <c r="BES965" s="70"/>
      <c r="BET965" s="70"/>
      <c r="BEU965" s="70"/>
      <c r="BEV965" s="70"/>
      <c r="BEW965" s="70"/>
      <c r="BEX965" s="70"/>
      <c r="BEY965" s="70"/>
      <c r="BEZ965" s="70"/>
      <c r="BFA965" s="70"/>
      <c r="BFB965" s="70"/>
      <c r="BFC965" s="70"/>
      <c r="BFD965" s="70"/>
      <c r="BFE965" s="70"/>
      <c r="BFF965" s="70"/>
      <c r="BFG965" s="70"/>
      <c r="BFH965" s="70"/>
      <c r="BFI965" s="70"/>
      <c r="BFJ965" s="70"/>
      <c r="BFK965" s="70"/>
      <c r="BFL965" s="70"/>
      <c r="BFM965" s="70"/>
      <c r="BFN965" s="70"/>
      <c r="BFO965" s="70"/>
      <c r="BFP965" s="70"/>
      <c r="BFQ965" s="70"/>
      <c r="BFR965" s="70"/>
      <c r="BFS965" s="70"/>
      <c r="BFT965" s="70"/>
      <c r="BFU965" s="70"/>
      <c r="BFV965" s="70"/>
      <c r="BFW965" s="70"/>
      <c r="BFX965" s="70"/>
      <c r="BFY965" s="70"/>
      <c r="BFZ965" s="70"/>
      <c r="BGA965" s="70"/>
      <c r="BGB965" s="70"/>
      <c r="BGC965" s="70"/>
      <c r="BGD965" s="70"/>
      <c r="BGE965" s="70"/>
      <c r="BGF965" s="70"/>
      <c r="BGG965" s="70"/>
      <c r="BGH965" s="70"/>
      <c r="BGI965" s="70"/>
      <c r="BGJ965" s="70"/>
      <c r="BGK965" s="70"/>
      <c r="BGL965" s="70"/>
      <c r="BGM965" s="70"/>
      <c r="BGN965" s="70"/>
      <c r="BGO965" s="70"/>
      <c r="BGP965" s="70"/>
      <c r="BGQ965" s="70"/>
      <c r="BGR965" s="70"/>
      <c r="BGS965" s="70"/>
      <c r="BGT965" s="70"/>
      <c r="BGU965" s="70"/>
      <c r="BGV965" s="70"/>
      <c r="BGW965" s="70"/>
      <c r="BGX965" s="70"/>
      <c r="BGY965" s="70"/>
      <c r="BGZ965" s="70"/>
      <c r="BHA965" s="70"/>
      <c r="BHB965" s="70"/>
      <c r="BHC965" s="70"/>
      <c r="BHD965" s="70"/>
      <c r="BHE965" s="70"/>
      <c r="BHF965" s="70"/>
      <c r="BHG965" s="70"/>
      <c r="BHH965" s="70"/>
      <c r="BHI965" s="70"/>
      <c r="BHJ965" s="70"/>
      <c r="BHK965" s="70"/>
      <c r="BHL965" s="70"/>
      <c r="BHM965" s="70"/>
      <c r="BHN965" s="70"/>
      <c r="BHO965" s="70"/>
      <c r="BHP965" s="70"/>
      <c r="BHQ965" s="70"/>
      <c r="BHR965" s="70"/>
      <c r="BHS965" s="70"/>
      <c r="BHT965" s="70"/>
      <c r="BHU965" s="70"/>
      <c r="BHV965" s="70"/>
      <c r="BHW965" s="70"/>
      <c r="BHX965" s="70"/>
      <c r="BHY965" s="70"/>
      <c r="BHZ965" s="70"/>
      <c r="BIA965" s="70"/>
      <c r="BIB965" s="70"/>
      <c r="BIC965" s="70"/>
      <c r="BID965" s="70"/>
      <c r="BIE965" s="70"/>
      <c r="BIF965" s="70"/>
      <c r="BIG965" s="70"/>
      <c r="BIH965" s="70"/>
      <c r="BII965" s="70"/>
      <c r="BIJ965" s="70"/>
      <c r="BIK965" s="70"/>
      <c r="BIL965" s="70"/>
      <c r="BIM965" s="70"/>
      <c r="BIN965" s="70"/>
      <c r="BIO965" s="70"/>
      <c r="BIP965" s="70"/>
      <c r="BIQ965" s="70"/>
      <c r="BIR965" s="70"/>
      <c r="BIS965" s="70"/>
      <c r="BIT965" s="70"/>
      <c r="BIU965" s="70"/>
      <c r="BIV965" s="70"/>
      <c r="BIW965" s="70"/>
      <c r="BIX965" s="70"/>
      <c r="BIY965" s="70"/>
      <c r="BIZ965" s="70"/>
      <c r="BJA965" s="70"/>
      <c r="BJB965" s="70"/>
      <c r="BJC965" s="70"/>
      <c r="BJD965" s="70"/>
      <c r="BJE965" s="70"/>
      <c r="BJF965" s="70"/>
      <c r="BJG965" s="70"/>
      <c r="BJH965" s="70"/>
      <c r="BJI965" s="70"/>
      <c r="BJJ965" s="70"/>
      <c r="BJK965" s="70"/>
      <c r="BJL965" s="70"/>
      <c r="BJM965" s="70"/>
      <c r="BJN965" s="70"/>
      <c r="BJO965" s="70"/>
      <c r="BJP965" s="70"/>
      <c r="BJQ965" s="70"/>
      <c r="BJR965" s="70"/>
      <c r="BJS965" s="70"/>
      <c r="BJT965" s="70"/>
      <c r="BJU965" s="70"/>
      <c r="BJV965" s="70"/>
      <c r="BJW965" s="70"/>
      <c r="BJX965" s="70"/>
      <c r="BJY965" s="70"/>
      <c r="BJZ965" s="70"/>
      <c r="BKA965" s="70"/>
      <c r="BKB965" s="70"/>
      <c r="BKC965" s="70"/>
      <c r="BKD965" s="70"/>
      <c r="BKE965" s="70"/>
      <c r="BKF965" s="70"/>
      <c r="BKG965" s="70"/>
      <c r="BKH965" s="70"/>
      <c r="BKI965" s="70"/>
      <c r="BKJ965" s="70"/>
      <c r="BKK965" s="70"/>
      <c r="BKL965" s="70"/>
      <c r="BKM965" s="70"/>
      <c r="BKN965" s="70"/>
      <c r="BKO965" s="70"/>
      <c r="BKP965" s="70"/>
      <c r="BKQ965" s="70"/>
      <c r="BKR965" s="70"/>
      <c r="BKS965" s="70"/>
      <c r="BKT965" s="70"/>
      <c r="BKU965" s="70"/>
      <c r="BKV965" s="70"/>
      <c r="BKW965" s="70"/>
      <c r="BKX965" s="70"/>
      <c r="BKY965" s="70"/>
      <c r="BKZ965" s="70"/>
      <c r="BLA965" s="70"/>
      <c r="BLB965" s="70"/>
      <c r="BLC965" s="70"/>
      <c r="BLD965" s="70"/>
      <c r="BLE965" s="70"/>
      <c r="BLF965" s="70"/>
      <c r="BLG965" s="70"/>
      <c r="BLH965" s="70"/>
      <c r="BLI965" s="70"/>
      <c r="BLJ965" s="70"/>
      <c r="BLK965" s="70"/>
      <c r="BLL965" s="70"/>
      <c r="BLM965" s="70"/>
      <c r="BLN965" s="70"/>
      <c r="BLO965" s="70"/>
      <c r="BLP965" s="70"/>
    </row>
    <row r="966" spans="1:1680" ht="90" x14ac:dyDescent="0.3">
      <c r="A966" s="72" t="s">
        <v>111</v>
      </c>
      <c r="B966" s="64" t="s">
        <v>710</v>
      </c>
      <c r="C966" s="65" t="s">
        <v>468</v>
      </c>
      <c r="D966" s="65" t="s">
        <v>15</v>
      </c>
      <c r="E966" s="64" t="s">
        <v>112</v>
      </c>
      <c r="F966" s="64"/>
      <c r="G966" s="68">
        <f>G967</f>
        <v>1000</v>
      </c>
      <c r="H966" s="68">
        <f t="shared" ref="H966:I966" si="718">H967</f>
        <v>1000</v>
      </c>
      <c r="I966" s="69">
        <f t="shared" si="718"/>
        <v>1000</v>
      </c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  <c r="AW966" s="70"/>
      <c r="AX966" s="70"/>
      <c r="AY966" s="70"/>
      <c r="AZ966" s="70"/>
      <c r="BA966" s="70"/>
      <c r="BB966" s="70"/>
      <c r="BC966" s="70"/>
      <c r="BD966" s="70"/>
      <c r="BE966" s="70"/>
      <c r="BF966" s="70"/>
      <c r="BG966" s="70"/>
      <c r="BH966" s="70"/>
      <c r="BI966" s="70"/>
      <c r="BJ966" s="70"/>
      <c r="BK966" s="70"/>
      <c r="BL966" s="70"/>
      <c r="BM966" s="70"/>
      <c r="BN966" s="70"/>
      <c r="BO966" s="70"/>
      <c r="BP966" s="70"/>
      <c r="BQ966" s="70"/>
      <c r="BR966" s="70"/>
      <c r="BS966" s="70"/>
      <c r="BT966" s="70"/>
      <c r="BU966" s="70"/>
      <c r="BV966" s="70"/>
      <c r="BW966" s="70"/>
      <c r="BX966" s="70"/>
      <c r="BY966" s="70"/>
      <c r="BZ966" s="70"/>
      <c r="CA966" s="70"/>
      <c r="CB966" s="70"/>
      <c r="CC966" s="70"/>
      <c r="CD966" s="70"/>
      <c r="CE966" s="70"/>
      <c r="CF966" s="70"/>
      <c r="CG966" s="70"/>
      <c r="CH966" s="70"/>
      <c r="CI966" s="70"/>
      <c r="CJ966" s="70"/>
      <c r="CK966" s="70"/>
      <c r="CL966" s="70"/>
      <c r="CM966" s="70"/>
      <c r="CN966" s="70"/>
      <c r="CO966" s="70"/>
      <c r="CP966" s="70"/>
      <c r="CQ966" s="70"/>
      <c r="CR966" s="70"/>
      <c r="CS966" s="70"/>
      <c r="CT966" s="70"/>
      <c r="CU966" s="70"/>
      <c r="CV966" s="70"/>
      <c r="CW966" s="70"/>
      <c r="CX966" s="70"/>
      <c r="CY966" s="70"/>
      <c r="CZ966" s="70"/>
      <c r="DA966" s="70"/>
      <c r="DB966" s="70"/>
      <c r="DC966" s="70"/>
      <c r="DD966" s="70"/>
      <c r="DE966" s="70"/>
      <c r="DF966" s="70"/>
      <c r="DG966" s="70"/>
      <c r="DH966" s="70"/>
      <c r="DI966" s="70"/>
      <c r="DJ966" s="70"/>
      <c r="DK966" s="70"/>
      <c r="DL966" s="70"/>
      <c r="DM966" s="70"/>
      <c r="DN966" s="70"/>
      <c r="DO966" s="70"/>
      <c r="DP966" s="70"/>
      <c r="DQ966" s="70"/>
      <c r="DR966" s="70"/>
      <c r="DS966" s="70"/>
      <c r="DT966" s="70"/>
      <c r="DU966" s="70"/>
      <c r="DV966" s="70"/>
      <c r="DW966" s="70"/>
      <c r="DX966" s="70"/>
      <c r="DY966" s="70"/>
      <c r="DZ966" s="70"/>
      <c r="EA966" s="70"/>
      <c r="EB966" s="70"/>
      <c r="EC966" s="70"/>
      <c r="ED966" s="70"/>
      <c r="EE966" s="70"/>
      <c r="EF966" s="70"/>
      <c r="EG966" s="70"/>
      <c r="EH966" s="70"/>
      <c r="EI966" s="70"/>
      <c r="EJ966" s="70"/>
      <c r="EK966" s="70"/>
      <c r="EL966" s="70"/>
      <c r="EM966" s="70"/>
      <c r="EN966" s="70"/>
      <c r="EO966" s="70"/>
      <c r="EP966" s="70"/>
      <c r="EQ966" s="70"/>
      <c r="ER966" s="70"/>
      <c r="ES966" s="70"/>
      <c r="ET966" s="70"/>
      <c r="EU966" s="70"/>
      <c r="EV966" s="70"/>
      <c r="EW966" s="70"/>
      <c r="EX966" s="70"/>
      <c r="EY966" s="70"/>
      <c r="EZ966" s="70"/>
      <c r="FA966" s="70"/>
      <c r="FB966" s="70"/>
      <c r="FC966" s="70"/>
      <c r="FD966" s="70"/>
      <c r="FE966" s="70"/>
      <c r="FF966" s="70"/>
      <c r="FG966" s="70"/>
      <c r="FH966" s="70"/>
      <c r="FI966" s="70"/>
      <c r="FJ966" s="70"/>
      <c r="FK966" s="70"/>
      <c r="FL966" s="70"/>
      <c r="FM966" s="70"/>
      <c r="FN966" s="70"/>
      <c r="FO966" s="70"/>
      <c r="FP966" s="70"/>
      <c r="FQ966" s="70"/>
      <c r="FR966" s="70"/>
      <c r="FS966" s="70"/>
      <c r="FT966" s="70"/>
      <c r="FU966" s="70"/>
      <c r="FV966" s="70"/>
      <c r="FW966" s="70"/>
      <c r="FX966" s="70"/>
      <c r="FY966" s="70"/>
      <c r="FZ966" s="70"/>
      <c r="GA966" s="70"/>
      <c r="GB966" s="70"/>
      <c r="GC966" s="70"/>
      <c r="GD966" s="70"/>
      <c r="GE966" s="70"/>
      <c r="GF966" s="70"/>
      <c r="GG966" s="70"/>
      <c r="GH966" s="70"/>
      <c r="GI966" s="70"/>
      <c r="GJ966" s="70"/>
      <c r="GK966" s="70"/>
      <c r="GL966" s="70"/>
      <c r="GM966" s="70"/>
      <c r="GN966" s="70"/>
      <c r="GO966" s="70"/>
      <c r="GP966" s="70"/>
      <c r="GQ966" s="70"/>
      <c r="GR966" s="70"/>
      <c r="GS966" s="70"/>
      <c r="GT966" s="70"/>
      <c r="GU966" s="70"/>
      <c r="GV966" s="70"/>
      <c r="GW966" s="70"/>
      <c r="GX966" s="70"/>
      <c r="GY966" s="70"/>
      <c r="GZ966" s="70"/>
      <c r="HA966" s="70"/>
      <c r="HB966" s="70"/>
      <c r="HC966" s="70"/>
      <c r="HD966" s="70"/>
      <c r="HE966" s="70"/>
      <c r="HF966" s="70"/>
      <c r="HG966" s="70"/>
      <c r="HH966" s="70"/>
      <c r="HI966" s="70"/>
      <c r="HJ966" s="70"/>
      <c r="HK966" s="70"/>
      <c r="HL966" s="70"/>
      <c r="HM966" s="70"/>
      <c r="HN966" s="70"/>
      <c r="HO966" s="70"/>
      <c r="HP966" s="70"/>
      <c r="HQ966" s="70"/>
      <c r="HR966" s="70"/>
      <c r="HS966" s="70"/>
      <c r="HT966" s="70"/>
      <c r="HU966" s="70"/>
      <c r="HV966" s="70"/>
      <c r="HW966" s="70"/>
      <c r="HX966" s="70"/>
      <c r="HY966" s="70"/>
      <c r="HZ966" s="70"/>
      <c r="IA966" s="70"/>
      <c r="IB966" s="70"/>
      <c r="IC966" s="70"/>
      <c r="ID966" s="70"/>
      <c r="IE966" s="70"/>
      <c r="IF966" s="70"/>
      <c r="IG966" s="70"/>
      <c r="IH966" s="70"/>
      <c r="II966" s="70"/>
      <c r="IJ966" s="70"/>
      <c r="IK966" s="70"/>
      <c r="IL966" s="70"/>
      <c r="IM966" s="70"/>
      <c r="IN966" s="70"/>
      <c r="IO966" s="70"/>
      <c r="IP966" s="70"/>
      <c r="IQ966" s="70"/>
      <c r="IR966" s="70"/>
      <c r="IS966" s="70"/>
      <c r="IT966" s="70"/>
      <c r="IU966" s="70"/>
      <c r="IV966" s="70"/>
      <c r="IW966" s="70"/>
      <c r="IX966" s="70"/>
      <c r="IY966" s="70"/>
      <c r="IZ966" s="70"/>
      <c r="JA966" s="70"/>
      <c r="JB966" s="70"/>
      <c r="JC966" s="70"/>
      <c r="JD966" s="70"/>
      <c r="JE966" s="70"/>
      <c r="JF966" s="70"/>
      <c r="JG966" s="70"/>
      <c r="JH966" s="70"/>
      <c r="JI966" s="70"/>
      <c r="JJ966" s="70"/>
      <c r="JK966" s="70"/>
      <c r="JL966" s="70"/>
      <c r="JM966" s="70"/>
      <c r="JN966" s="70"/>
      <c r="JO966" s="70"/>
      <c r="JP966" s="70"/>
      <c r="JQ966" s="70"/>
      <c r="JR966" s="70"/>
      <c r="JS966" s="70"/>
      <c r="JT966" s="70"/>
      <c r="JU966" s="70"/>
      <c r="JV966" s="70"/>
      <c r="JW966" s="70"/>
      <c r="JX966" s="70"/>
      <c r="JY966" s="70"/>
      <c r="JZ966" s="70"/>
      <c r="KA966" s="70"/>
      <c r="KB966" s="70"/>
      <c r="KC966" s="70"/>
      <c r="KD966" s="70"/>
      <c r="KE966" s="70"/>
      <c r="KF966" s="70"/>
      <c r="KG966" s="70"/>
      <c r="KH966" s="70"/>
      <c r="KI966" s="70"/>
      <c r="KJ966" s="70"/>
      <c r="KK966" s="70"/>
      <c r="KL966" s="70"/>
      <c r="KM966" s="70"/>
      <c r="KN966" s="70"/>
      <c r="KO966" s="70"/>
      <c r="KP966" s="70"/>
      <c r="KQ966" s="70"/>
      <c r="KR966" s="70"/>
      <c r="KS966" s="70"/>
      <c r="KT966" s="70"/>
      <c r="KU966" s="70"/>
      <c r="KV966" s="70"/>
      <c r="KW966" s="70"/>
      <c r="KX966" s="70"/>
      <c r="KY966" s="70"/>
      <c r="KZ966" s="70"/>
      <c r="LA966" s="70"/>
      <c r="LB966" s="70"/>
      <c r="LC966" s="70"/>
      <c r="LD966" s="70"/>
      <c r="LE966" s="70"/>
      <c r="LF966" s="70"/>
      <c r="LG966" s="70"/>
      <c r="LH966" s="70"/>
      <c r="LI966" s="70"/>
      <c r="LJ966" s="70"/>
      <c r="LK966" s="70"/>
      <c r="LL966" s="70"/>
      <c r="LM966" s="70"/>
      <c r="LN966" s="70"/>
      <c r="LO966" s="70"/>
      <c r="LP966" s="70"/>
      <c r="LQ966" s="70"/>
      <c r="LR966" s="70"/>
      <c r="LS966" s="70"/>
      <c r="LT966" s="70"/>
      <c r="LU966" s="70"/>
      <c r="LV966" s="70"/>
      <c r="LW966" s="70"/>
      <c r="LX966" s="70"/>
      <c r="LY966" s="70"/>
      <c r="LZ966" s="70"/>
      <c r="MA966" s="70"/>
      <c r="MB966" s="70"/>
      <c r="MC966" s="70"/>
      <c r="MD966" s="70"/>
      <c r="ME966" s="70"/>
      <c r="MF966" s="70"/>
      <c r="MG966" s="70"/>
      <c r="MH966" s="70"/>
      <c r="MI966" s="70"/>
      <c r="MJ966" s="70"/>
      <c r="MK966" s="70"/>
      <c r="ML966" s="70"/>
      <c r="MM966" s="70"/>
      <c r="MN966" s="70"/>
      <c r="MO966" s="70"/>
      <c r="MP966" s="70"/>
      <c r="MQ966" s="70"/>
      <c r="MR966" s="70"/>
      <c r="MS966" s="70"/>
      <c r="MT966" s="70"/>
      <c r="MU966" s="70"/>
      <c r="MV966" s="70"/>
      <c r="MW966" s="70"/>
      <c r="MX966" s="70"/>
      <c r="MY966" s="70"/>
      <c r="MZ966" s="70"/>
      <c r="NA966" s="70"/>
      <c r="NB966" s="70"/>
      <c r="NC966" s="70"/>
      <c r="ND966" s="70"/>
      <c r="NE966" s="70"/>
      <c r="NF966" s="70"/>
      <c r="NG966" s="70"/>
      <c r="NH966" s="70"/>
      <c r="NI966" s="70"/>
      <c r="NJ966" s="70"/>
      <c r="NK966" s="70"/>
      <c r="NL966" s="70"/>
      <c r="NM966" s="70"/>
      <c r="NN966" s="70"/>
      <c r="NO966" s="70"/>
      <c r="NP966" s="70"/>
      <c r="NQ966" s="70"/>
      <c r="NR966" s="70"/>
      <c r="NS966" s="70"/>
      <c r="NT966" s="70"/>
      <c r="NU966" s="70"/>
      <c r="NV966" s="70"/>
      <c r="NW966" s="70"/>
      <c r="NX966" s="70"/>
      <c r="NY966" s="70"/>
      <c r="NZ966" s="70"/>
      <c r="OA966" s="70"/>
      <c r="OB966" s="70"/>
      <c r="OC966" s="70"/>
      <c r="OD966" s="70"/>
      <c r="OE966" s="70"/>
      <c r="OF966" s="70"/>
      <c r="OG966" s="70"/>
      <c r="OH966" s="70"/>
      <c r="OI966" s="70"/>
      <c r="OJ966" s="70"/>
      <c r="OK966" s="70"/>
      <c r="OL966" s="70"/>
      <c r="OM966" s="70"/>
      <c r="ON966" s="70"/>
      <c r="OO966" s="70"/>
      <c r="OP966" s="70"/>
      <c r="OQ966" s="70"/>
      <c r="OR966" s="70"/>
      <c r="OS966" s="70"/>
      <c r="OT966" s="70"/>
      <c r="OU966" s="70"/>
      <c r="OV966" s="70"/>
      <c r="OW966" s="70"/>
      <c r="OX966" s="70"/>
      <c r="OY966" s="70"/>
      <c r="OZ966" s="70"/>
      <c r="PA966" s="70"/>
      <c r="PB966" s="70"/>
      <c r="PC966" s="70"/>
      <c r="PD966" s="70"/>
      <c r="PE966" s="70"/>
      <c r="PF966" s="70"/>
      <c r="PG966" s="70"/>
      <c r="PH966" s="70"/>
      <c r="PI966" s="70"/>
      <c r="PJ966" s="70"/>
      <c r="PK966" s="70"/>
      <c r="PL966" s="70"/>
      <c r="PM966" s="70"/>
      <c r="PN966" s="70"/>
      <c r="PO966" s="70"/>
      <c r="PP966" s="70"/>
      <c r="PQ966" s="70"/>
      <c r="PR966" s="70"/>
      <c r="PS966" s="70"/>
      <c r="PT966" s="70"/>
      <c r="PU966" s="70"/>
      <c r="PV966" s="70"/>
      <c r="PW966" s="70"/>
      <c r="PX966" s="70"/>
      <c r="PY966" s="70"/>
      <c r="PZ966" s="70"/>
      <c r="QA966" s="70"/>
      <c r="QB966" s="70"/>
      <c r="QC966" s="70"/>
      <c r="QD966" s="70"/>
      <c r="QE966" s="70"/>
      <c r="QF966" s="70"/>
      <c r="QG966" s="70"/>
      <c r="QH966" s="70"/>
      <c r="QI966" s="70"/>
      <c r="QJ966" s="70"/>
      <c r="QK966" s="70"/>
      <c r="QL966" s="70"/>
      <c r="QM966" s="70"/>
      <c r="QN966" s="70"/>
      <c r="QO966" s="70"/>
      <c r="QP966" s="70"/>
      <c r="QQ966" s="70"/>
      <c r="QR966" s="70"/>
      <c r="QS966" s="70"/>
      <c r="QT966" s="70"/>
      <c r="QU966" s="70"/>
      <c r="QV966" s="70"/>
      <c r="QW966" s="70"/>
      <c r="QX966" s="70"/>
      <c r="QY966" s="70"/>
      <c r="QZ966" s="70"/>
      <c r="RA966" s="70"/>
      <c r="RB966" s="70"/>
      <c r="RC966" s="70"/>
      <c r="RD966" s="70"/>
      <c r="RE966" s="70"/>
      <c r="RF966" s="70"/>
      <c r="RG966" s="70"/>
      <c r="RH966" s="70"/>
      <c r="RI966" s="70"/>
      <c r="RJ966" s="70"/>
      <c r="RK966" s="70"/>
      <c r="RL966" s="70"/>
      <c r="RM966" s="70"/>
      <c r="RN966" s="70"/>
      <c r="RO966" s="70"/>
      <c r="RP966" s="70"/>
      <c r="RQ966" s="70"/>
      <c r="RR966" s="70"/>
      <c r="RS966" s="70"/>
      <c r="RT966" s="70"/>
      <c r="RU966" s="70"/>
      <c r="RV966" s="70"/>
      <c r="RW966" s="70"/>
      <c r="RX966" s="70"/>
      <c r="RY966" s="70"/>
      <c r="RZ966" s="70"/>
      <c r="SA966" s="70"/>
      <c r="SB966" s="70"/>
      <c r="SC966" s="70"/>
      <c r="SD966" s="70"/>
      <c r="SE966" s="70"/>
      <c r="SF966" s="70"/>
      <c r="SG966" s="70"/>
      <c r="SH966" s="70"/>
      <c r="SI966" s="70"/>
      <c r="SJ966" s="70"/>
      <c r="SK966" s="70"/>
      <c r="SL966" s="70"/>
      <c r="SM966" s="70"/>
      <c r="SN966" s="70"/>
      <c r="SO966" s="70"/>
      <c r="SP966" s="70"/>
      <c r="SQ966" s="70"/>
      <c r="SR966" s="70"/>
      <c r="SS966" s="70"/>
      <c r="ST966" s="70"/>
      <c r="SU966" s="70"/>
      <c r="SV966" s="70"/>
      <c r="SW966" s="70"/>
      <c r="SX966" s="70"/>
      <c r="SY966" s="70"/>
      <c r="SZ966" s="70"/>
      <c r="TA966" s="70"/>
      <c r="TB966" s="70"/>
      <c r="TC966" s="70"/>
      <c r="TD966" s="70"/>
      <c r="TE966" s="70"/>
      <c r="TF966" s="70"/>
      <c r="TG966" s="70"/>
      <c r="TH966" s="70"/>
      <c r="TI966" s="70"/>
      <c r="TJ966" s="70"/>
      <c r="TK966" s="70"/>
      <c r="TL966" s="70"/>
      <c r="TM966" s="70"/>
      <c r="TN966" s="70"/>
      <c r="TO966" s="70"/>
      <c r="TP966" s="70"/>
      <c r="TQ966" s="70"/>
      <c r="TR966" s="70"/>
      <c r="TS966" s="70"/>
      <c r="TT966" s="70"/>
      <c r="TU966" s="70"/>
      <c r="TV966" s="70"/>
      <c r="TW966" s="70"/>
      <c r="TX966" s="70"/>
      <c r="TY966" s="70"/>
      <c r="TZ966" s="70"/>
      <c r="UA966" s="70"/>
      <c r="UB966" s="70"/>
      <c r="UC966" s="70"/>
      <c r="UD966" s="70"/>
      <c r="UE966" s="70"/>
      <c r="UF966" s="70"/>
      <c r="UG966" s="70"/>
      <c r="UH966" s="70"/>
      <c r="UI966" s="70"/>
      <c r="UJ966" s="70"/>
      <c r="UK966" s="70"/>
      <c r="UL966" s="70"/>
      <c r="UM966" s="70"/>
      <c r="UN966" s="70"/>
      <c r="UO966" s="70"/>
      <c r="UP966" s="70"/>
      <c r="UQ966" s="70"/>
      <c r="UR966" s="70"/>
      <c r="US966" s="70"/>
      <c r="UT966" s="70"/>
      <c r="UU966" s="70"/>
      <c r="UV966" s="70"/>
      <c r="UW966" s="70"/>
      <c r="UX966" s="70"/>
      <c r="UY966" s="70"/>
      <c r="UZ966" s="70"/>
      <c r="VA966" s="70"/>
      <c r="VB966" s="70"/>
      <c r="VC966" s="70"/>
      <c r="VD966" s="70"/>
      <c r="VE966" s="70"/>
      <c r="VF966" s="70"/>
      <c r="VG966" s="70"/>
      <c r="VH966" s="70"/>
      <c r="VI966" s="70"/>
      <c r="VJ966" s="70"/>
      <c r="VK966" s="70"/>
      <c r="VL966" s="70"/>
      <c r="VM966" s="70"/>
      <c r="VN966" s="70"/>
      <c r="VO966" s="70"/>
      <c r="VP966" s="70"/>
      <c r="VQ966" s="70"/>
      <c r="VR966" s="70"/>
      <c r="VS966" s="70"/>
      <c r="VT966" s="70"/>
      <c r="VU966" s="70"/>
      <c r="VV966" s="70"/>
      <c r="VW966" s="70"/>
      <c r="VX966" s="70"/>
      <c r="VY966" s="70"/>
      <c r="VZ966" s="70"/>
      <c r="WA966" s="70"/>
      <c r="WB966" s="70"/>
      <c r="WC966" s="70"/>
      <c r="WD966" s="70"/>
      <c r="WE966" s="70"/>
      <c r="WF966" s="70"/>
      <c r="WG966" s="70"/>
      <c r="WH966" s="70"/>
      <c r="WI966" s="70"/>
      <c r="WJ966" s="70"/>
      <c r="WK966" s="70"/>
      <c r="WL966" s="70"/>
      <c r="WM966" s="70"/>
      <c r="WN966" s="70"/>
      <c r="WO966" s="70"/>
      <c r="WP966" s="70"/>
      <c r="WQ966" s="70"/>
      <c r="WR966" s="70"/>
      <c r="WS966" s="70"/>
      <c r="WT966" s="70"/>
      <c r="WU966" s="70"/>
      <c r="WV966" s="70"/>
      <c r="WW966" s="70"/>
      <c r="WX966" s="70"/>
      <c r="WY966" s="70"/>
      <c r="WZ966" s="70"/>
      <c r="XA966" s="70"/>
      <c r="XB966" s="70"/>
      <c r="XC966" s="70"/>
      <c r="XD966" s="70"/>
      <c r="XE966" s="70"/>
      <c r="XF966" s="70"/>
      <c r="XG966" s="70"/>
      <c r="XH966" s="70"/>
      <c r="XI966" s="70"/>
      <c r="XJ966" s="70"/>
      <c r="XK966" s="70"/>
      <c r="XL966" s="70"/>
      <c r="XM966" s="70"/>
      <c r="XN966" s="70"/>
      <c r="XO966" s="70"/>
      <c r="XP966" s="70"/>
      <c r="XQ966" s="70"/>
      <c r="XR966" s="70"/>
      <c r="XS966" s="70"/>
      <c r="XT966" s="70"/>
      <c r="XU966" s="70"/>
      <c r="XV966" s="70"/>
      <c r="XW966" s="70"/>
      <c r="XX966" s="70"/>
      <c r="XY966" s="70"/>
      <c r="XZ966" s="70"/>
      <c r="YA966" s="70"/>
      <c r="YB966" s="70"/>
      <c r="YC966" s="70"/>
      <c r="YD966" s="70"/>
      <c r="YE966" s="70"/>
      <c r="YF966" s="70"/>
      <c r="YG966" s="70"/>
      <c r="YH966" s="70"/>
      <c r="YI966" s="70"/>
      <c r="YJ966" s="70"/>
      <c r="YK966" s="70"/>
      <c r="YL966" s="70"/>
      <c r="YM966" s="70"/>
      <c r="YN966" s="70"/>
      <c r="YO966" s="70"/>
      <c r="YP966" s="70"/>
      <c r="YQ966" s="70"/>
      <c r="YR966" s="70"/>
      <c r="YS966" s="70"/>
      <c r="YT966" s="70"/>
      <c r="YU966" s="70"/>
      <c r="YV966" s="70"/>
      <c r="YW966" s="70"/>
      <c r="YX966" s="70"/>
      <c r="YY966" s="70"/>
      <c r="YZ966" s="70"/>
      <c r="ZA966" s="70"/>
      <c r="ZB966" s="70"/>
      <c r="ZC966" s="70"/>
      <c r="ZD966" s="70"/>
      <c r="ZE966" s="70"/>
      <c r="ZF966" s="70"/>
      <c r="ZG966" s="70"/>
      <c r="ZH966" s="70"/>
      <c r="ZI966" s="70"/>
      <c r="ZJ966" s="70"/>
      <c r="ZK966" s="70"/>
      <c r="ZL966" s="70"/>
      <c r="ZM966" s="70"/>
      <c r="ZN966" s="70"/>
      <c r="ZO966" s="70"/>
      <c r="ZP966" s="70"/>
      <c r="ZQ966" s="70"/>
      <c r="ZR966" s="70"/>
      <c r="ZS966" s="70"/>
      <c r="ZT966" s="70"/>
      <c r="ZU966" s="70"/>
      <c r="ZV966" s="70"/>
      <c r="ZW966" s="70"/>
      <c r="ZX966" s="70"/>
      <c r="ZY966" s="70"/>
      <c r="ZZ966" s="70"/>
      <c r="AAA966" s="70"/>
      <c r="AAB966" s="70"/>
      <c r="AAC966" s="70"/>
      <c r="AAD966" s="70"/>
      <c r="AAE966" s="70"/>
      <c r="AAF966" s="70"/>
      <c r="AAG966" s="70"/>
      <c r="AAH966" s="70"/>
      <c r="AAI966" s="70"/>
      <c r="AAJ966" s="70"/>
      <c r="AAK966" s="70"/>
      <c r="AAL966" s="70"/>
      <c r="AAM966" s="70"/>
      <c r="AAN966" s="70"/>
      <c r="AAO966" s="70"/>
      <c r="AAP966" s="70"/>
      <c r="AAQ966" s="70"/>
      <c r="AAR966" s="70"/>
      <c r="AAS966" s="70"/>
      <c r="AAT966" s="70"/>
      <c r="AAU966" s="70"/>
      <c r="AAV966" s="70"/>
      <c r="AAW966" s="70"/>
      <c r="AAX966" s="70"/>
      <c r="AAY966" s="70"/>
      <c r="AAZ966" s="70"/>
      <c r="ABA966" s="70"/>
      <c r="ABB966" s="70"/>
      <c r="ABC966" s="70"/>
      <c r="ABD966" s="70"/>
      <c r="ABE966" s="70"/>
      <c r="ABF966" s="70"/>
      <c r="ABG966" s="70"/>
      <c r="ABH966" s="70"/>
      <c r="ABI966" s="70"/>
      <c r="ABJ966" s="70"/>
      <c r="ABK966" s="70"/>
      <c r="ABL966" s="70"/>
      <c r="ABM966" s="70"/>
      <c r="ABN966" s="70"/>
      <c r="ABO966" s="70"/>
      <c r="ABP966" s="70"/>
      <c r="ABQ966" s="70"/>
      <c r="ABR966" s="70"/>
      <c r="ABS966" s="70"/>
      <c r="ABT966" s="70"/>
      <c r="ABU966" s="70"/>
      <c r="ABV966" s="70"/>
      <c r="ABW966" s="70"/>
      <c r="ABX966" s="70"/>
      <c r="ABY966" s="70"/>
      <c r="ABZ966" s="70"/>
      <c r="ACA966" s="70"/>
      <c r="ACB966" s="70"/>
      <c r="ACC966" s="70"/>
      <c r="ACD966" s="70"/>
      <c r="ACE966" s="70"/>
      <c r="ACF966" s="70"/>
      <c r="ACG966" s="70"/>
      <c r="ACH966" s="70"/>
      <c r="ACI966" s="70"/>
      <c r="ACJ966" s="70"/>
      <c r="ACK966" s="70"/>
      <c r="ACL966" s="70"/>
      <c r="ACM966" s="70"/>
      <c r="ACN966" s="70"/>
      <c r="ACO966" s="70"/>
      <c r="ACP966" s="70"/>
      <c r="ACQ966" s="70"/>
      <c r="ACR966" s="70"/>
      <c r="ACS966" s="70"/>
      <c r="ACT966" s="70"/>
      <c r="ACU966" s="70"/>
      <c r="ACV966" s="70"/>
      <c r="ACW966" s="70"/>
      <c r="ACX966" s="70"/>
      <c r="ACY966" s="70"/>
      <c r="ACZ966" s="70"/>
      <c r="ADA966" s="70"/>
      <c r="ADB966" s="70"/>
      <c r="ADC966" s="70"/>
      <c r="ADD966" s="70"/>
      <c r="ADE966" s="70"/>
      <c r="ADF966" s="70"/>
      <c r="ADG966" s="70"/>
      <c r="ADH966" s="70"/>
      <c r="ADI966" s="70"/>
      <c r="ADJ966" s="70"/>
      <c r="ADK966" s="70"/>
      <c r="ADL966" s="70"/>
      <c r="ADM966" s="70"/>
      <c r="ADN966" s="70"/>
      <c r="ADO966" s="70"/>
      <c r="ADP966" s="70"/>
      <c r="ADQ966" s="70"/>
      <c r="ADR966" s="70"/>
      <c r="ADS966" s="70"/>
      <c r="ADT966" s="70"/>
      <c r="ADU966" s="70"/>
      <c r="ADV966" s="70"/>
      <c r="ADW966" s="70"/>
      <c r="ADX966" s="70"/>
      <c r="ADY966" s="70"/>
      <c r="ADZ966" s="70"/>
      <c r="AEA966" s="70"/>
      <c r="AEB966" s="70"/>
      <c r="AEC966" s="70"/>
      <c r="AED966" s="70"/>
      <c r="AEE966" s="70"/>
      <c r="AEF966" s="70"/>
      <c r="AEG966" s="70"/>
      <c r="AEH966" s="70"/>
      <c r="AEI966" s="70"/>
      <c r="AEJ966" s="70"/>
      <c r="AEK966" s="70"/>
      <c r="AEL966" s="70"/>
      <c r="AEM966" s="70"/>
      <c r="AEN966" s="70"/>
      <c r="AEO966" s="70"/>
      <c r="AEP966" s="70"/>
      <c r="AEQ966" s="70"/>
      <c r="AER966" s="70"/>
      <c r="AES966" s="70"/>
      <c r="AET966" s="70"/>
      <c r="AEU966" s="70"/>
      <c r="AEV966" s="70"/>
      <c r="AEW966" s="70"/>
      <c r="AEX966" s="70"/>
      <c r="AEY966" s="70"/>
      <c r="AEZ966" s="70"/>
      <c r="AFA966" s="70"/>
      <c r="AFB966" s="70"/>
      <c r="AFC966" s="70"/>
      <c r="AFD966" s="70"/>
      <c r="AFE966" s="70"/>
      <c r="AFF966" s="70"/>
      <c r="AFG966" s="70"/>
      <c r="AFH966" s="70"/>
      <c r="AFI966" s="70"/>
      <c r="AFJ966" s="70"/>
      <c r="AFK966" s="70"/>
      <c r="AFL966" s="70"/>
      <c r="AFM966" s="70"/>
      <c r="AFN966" s="70"/>
      <c r="AFO966" s="70"/>
      <c r="AFP966" s="70"/>
      <c r="AFQ966" s="70"/>
      <c r="AFR966" s="70"/>
      <c r="AFS966" s="70"/>
      <c r="AFT966" s="70"/>
      <c r="AFU966" s="70"/>
      <c r="AFV966" s="70"/>
      <c r="AFW966" s="70"/>
      <c r="AFX966" s="70"/>
      <c r="AFY966" s="70"/>
      <c r="AFZ966" s="70"/>
      <c r="AGA966" s="70"/>
      <c r="AGB966" s="70"/>
      <c r="AGC966" s="70"/>
      <c r="AGD966" s="70"/>
      <c r="AGE966" s="70"/>
      <c r="AGF966" s="70"/>
      <c r="AGG966" s="70"/>
      <c r="AGH966" s="70"/>
      <c r="AGI966" s="70"/>
      <c r="AGJ966" s="70"/>
      <c r="AGK966" s="70"/>
      <c r="AGL966" s="70"/>
      <c r="AGM966" s="70"/>
      <c r="AGN966" s="70"/>
      <c r="AGO966" s="70"/>
      <c r="AGP966" s="70"/>
      <c r="AGQ966" s="70"/>
      <c r="AGR966" s="70"/>
      <c r="AGS966" s="70"/>
      <c r="AGT966" s="70"/>
      <c r="AGU966" s="70"/>
      <c r="AGV966" s="70"/>
      <c r="AGW966" s="70"/>
      <c r="AGX966" s="70"/>
      <c r="AGY966" s="70"/>
      <c r="AGZ966" s="70"/>
      <c r="AHA966" s="70"/>
      <c r="AHB966" s="70"/>
      <c r="AHC966" s="70"/>
      <c r="AHD966" s="70"/>
      <c r="AHE966" s="70"/>
      <c r="AHF966" s="70"/>
      <c r="AHG966" s="70"/>
      <c r="AHH966" s="70"/>
      <c r="AHI966" s="70"/>
      <c r="AHJ966" s="70"/>
      <c r="AHK966" s="70"/>
      <c r="AHL966" s="70"/>
      <c r="AHM966" s="70"/>
      <c r="AHN966" s="70"/>
      <c r="AHO966" s="70"/>
      <c r="AHP966" s="70"/>
      <c r="AHQ966" s="70"/>
      <c r="AHR966" s="70"/>
      <c r="AHS966" s="70"/>
      <c r="AHT966" s="70"/>
      <c r="AHU966" s="70"/>
      <c r="AHV966" s="70"/>
      <c r="AHW966" s="70"/>
      <c r="AHX966" s="70"/>
      <c r="AHY966" s="70"/>
      <c r="AHZ966" s="70"/>
      <c r="AIA966" s="70"/>
      <c r="AIB966" s="70"/>
      <c r="AIC966" s="70"/>
      <c r="AID966" s="70"/>
      <c r="AIE966" s="70"/>
      <c r="AIF966" s="70"/>
      <c r="AIG966" s="70"/>
      <c r="AIH966" s="70"/>
      <c r="AII966" s="70"/>
      <c r="AIJ966" s="70"/>
      <c r="AIK966" s="70"/>
      <c r="AIL966" s="70"/>
      <c r="AIM966" s="70"/>
      <c r="AIN966" s="70"/>
      <c r="AIO966" s="70"/>
      <c r="AIP966" s="70"/>
      <c r="AIQ966" s="70"/>
      <c r="AIR966" s="70"/>
      <c r="AIS966" s="70"/>
      <c r="AIT966" s="70"/>
      <c r="AIU966" s="70"/>
      <c r="AIV966" s="70"/>
      <c r="AIW966" s="70"/>
      <c r="AIX966" s="70"/>
      <c r="AIY966" s="70"/>
      <c r="AIZ966" s="70"/>
      <c r="AJA966" s="70"/>
      <c r="AJB966" s="70"/>
      <c r="AJC966" s="70"/>
      <c r="AJD966" s="70"/>
      <c r="AJE966" s="70"/>
      <c r="AJF966" s="70"/>
      <c r="AJG966" s="70"/>
      <c r="AJH966" s="70"/>
      <c r="AJI966" s="70"/>
      <c r="AJJ966" s="70"/>
      <c r="AJK966" s="70"/>
      <c r="AJL966" s="70"/>
      <c r="AJM966" s="70"/>
      <c r="AJN966" s="70"/>
      <c r="AJO966" s="70"/>
      <c r="AJP966" s="70"/>
      <c r="AJQ966" s="70"/>
      <c r="AJR966" s="70"/>
      <c r="AJS966" s="70"/>
      <c r="AJT966" s="70"/>
      <c r="AJU966" s="70"/>
      <c r="AJV966" s="70"/>
      <c r="AJW966" s="70"/>
      <c r="AJX966" s="70"/>
      <c r="AJY966" s="70"/>
      <c r="AJZ966" s="70"/>
      <c r="AKA966" s="70"/>
      <c r="AKB966" s="70"/>
      <c r="AKC966" s="70"/>
      <c r="AKD966" s="70"/>
      <c r="AKE966" s="70"/>
      <c r="AKF966" s="70"/>
      <c r="AKG966" s="70"/>
      <c r="AKH966" s="70"/>
      <c r="AKI966" s="70"/>
      <c r="AKJ966" s="70"/>
      <c r="AKK966" s="70"/>
      <c r="AKL966" s="70"/>
      <c r="AKM966" s="70"/>
      <c r="AKN966" s="70"/>
      <c r="AKO966" s="70"/>
      <c r="AKP966" s="70"/>
      <c r="AKQ966" s="70"/>
      <c r="AKR966" s="70"/>
      <c r="AKS966" s="70"/>
      <c r="AKT966" s="70"/>
      <c r="AKU966" s="70"/>
      <c r="AKV966" s="70"/>
      <c r="AKW966" s="70"/>
      <c r="AKX966" s="70"/>
      <c r="AKY966" s="70"/>
      <c r="AKZ966" s="70"/>
      <c r="ALA966" s="70"/>
      <c r="ALB966" s="70"/>
      <c r="ALC966" s="70"/>
      <c r="ALD966" s="70"/>
      <c r="ALE966" s="70"/>
      <c r="ALF966" s="70"/>
      <c r="ALG966" s="70"/>
      <c r="ALH966" s="70"/>
      <c r="ALI966" s="70"/>
      <c r="ALJ966" s="70"/>
      <c r="ALK966" s="70"/>
      <c r="ALL966" s="70"/>
      <c r="ALM966" s="70"/>
      <c r="ALN966" s="70"/>
      <c r="ALO966" s="70"/>
      <c r="ALP966" s="70"/>
      <c r="ALQ966" s="70"/>
      <c r="ALR966" s="70"/>
      <c r="ALS966" s="70"/>
      <c r="ALT966" s="70"/>
      <c r="ALU966" s="70"/>
      <c r="ALV966" s="70"/>
      <c r="ALW966" s="70"/>
      <c r="ALX966" s="70"/>
      <c r="ALY966" s="70"/>
      <c r="ALZ966" s="70"/>
      <c r="AMA966" s="70"/>
      <c r="AMB966" s="70"/>
      <c r="AMC966" s="70"/>
      <c r="AMD966" s="70"/>
      <c r="AME966" s="70"/>
      <c r="AMF966" s="70"/>
      <c r="AMG966" s="70"/>
      <c r="AMH966" s="70"/>
      <c r="AMI966" s="70"/>
      <c r="AMJ966" s="70"/>
      <c r="AMK966" s="70"/>
      <c r="AML966" s="70"/>
      <c r="AMM966" s="70"/>
      <c r="AMN966" s="70"/>
      <c r="AMO966" s="70"/>
      <c r="AMP966" s="70"/>
      <c r="AMQ966" s="70"/>
      <c r="AMR966" s="70"/>
      <c r="AMS966" s="70"/>
      <c r="AMT966" s="70"/>
      <c r="AMU966" s="70"/>
      <c r="AMV966" s="70"/>
      <c r="AMW966" s="70"/>
      <c r="AMX966" s="70"/>
      <c r="AMY966" s="70"/>
      <c r="AMZ966" s="70"/>
      <c r="ANA966" s="70"/>
      <c r="ANB966" s="70"/>
      <c r="ANC966" s="70"/>
      <c r="AND966" s="70"/>
      <c r="ANE966" s="70"/>
      <c r="ANF966" s="70"/>
      <c r="ANG966" s="70"/>
      <c r="ANH966" s="70"/>
      <c r="ANI966" s="70"/>
      <c r="ANJ966" s="70"/>
      <c r="ANK966" s="70"/>
      <c r="ANL966" s="70"/>
      <c r="ANM966" s="70"/>
      <c r="ANN966" s="70"/>
      <c r="ANO966" s="70"/>
      <c r="ANP966" s="70"/>
      <c r="ANQ966" s="70"/>
      <c r="ANR966" s="70"/>
      <c r="ANS966" s="70"/>
      <c r="ANT966" s="70"/>
      <c r="ANU966" s="70"/>
      <c r="ANV966" s="70"/>
      <c r="ANW966" s="70"/>
      <c r="ANX966" s="70"/>
      <c r="ANY966" s="70"/>
      <c r="ANZ966" s="70"/>
      <c r="AOA966" s="70"/>
      <c r="AOB966" s="70"/>
      <c r="AOC966" s="70"/>
      <c r="AOD966" s="70"/>
      <c r="AOE966" s="70"/>
      <c r="AOF966" s="70"/>
      <c r="AOG966" s="70"/>
      <c r="AOH966" s="70"/>
      <c r="AOI966" s="70"/>
      <c r="AOJ966" s="70"/>
      <c r="AOK966" s="70"/>
      <c r="AOL966" s="70"/>
      <c r="AOM966" s="70"/>
      <c r="AON966" s="70"/>
      <c r="AOO966" s="70"/>
      <c r="AOP966" s="70"/>
      <c r="AOQ966" s="70"/>
      <c r="AOR966" s="70"/>
      <c r="AOS966" s="70"/>
      <c r="AOT966" s="70"/>
      <c r="AOU966" s="70"/>
      <c r="AOV966" s="70"/>
      <c r="AOW966" s="70"/>
      <c r="AOX966" s="70"/>
      <c r="AOY966" s="70"/>
      <c r="AOZ966" s="70"/>
      <c r="APA966" s="70"/>
      <c r="APB966" s="70"/>
      <c r="APC966" s="70"/>
      <c r="APD966" s="70"/>
      <c r="APE966" s="70"/>
      <c r="APF966" s="70"/>
      <c r="APG966" s="70"/>
      <c r="APH966" s="70"/>
      <c r="API966" s="70"/>
      <c r="APJ966" s="70"/>
      <c r="APK966" s="70"/>
      <c r="APL966" s="70"/>
      <c r="APM966" s="70"/>
      <c r="APN966" s="70"/>
      <c r="APO966" s="70"/>
      <c r="APP966" s="70"/>
      <c r="APQ966" s="70"/>
      <c r="APR966" s="70"/>
      <c r="APS966" s="70"/>
      <c r="APT966" s="70"/>
      <c r="APU966" s="70"/>
      <c r="APV966" s="70"/>
      <c r="APW966" s="70"/>
      <c r="APX966" s="70"/>
      <c r="APY966" s="70"/>
      <c r="APZ966" s="70"/>
      <c r="AQA966" s="70"/>
      <c r="AQB966" s="70"/>
      <c r="AQC966" s="70"/>
      <c r="AQD966" s="70"/>
      <c r="AQE966" s="70"/>
      <c r="AQF966" s="70"/>
      <c r="AQG966" s="70"/>
      <c r="AQH966" s="70"/>
      <c r="AQI966" s="70"/>
      <c r="AQJ966" s="70"/>
      <c r="AQK966" s="70"/>
      <c r="AQL966" s="70"/>
      <c r="AQM966" s="70"/>
      <c r="AQN966" s="70"/>
      <c r="AQO966" s="70"/>
      <c r="AQP966" s="70"/>
      <c r="AQQ966" s="70"/>
      <c r="AQR966" s="70"/>
      <c r="AQS966" s="70"/>
      <c r="AQT966" s="70"/>
      <c r="AQU966" s="70"/>
      <c r="AQV966" s="70"/>
      <c r="AQW966" s="70"/>
      <c r="AQX966" s="70"/>
      <c r="AQY966" s="70"/>
      <c r="AQZ966" s="70"/>
      <c r="ARA966" s="70"/>
      <c r="ARB966" s="70"/>
      <c r="ARC966" s="70"/>
      <c r="ARD966" s="70"/>
      <c r="ARE966" s="70"/>
      <c r="ARF966" s="70"/>
      <c r="ARG966" s="70"/>
      <c r="ARH966" s="70"/>
      <c r="ARI966" s="70"/>
      <c r="ARJ966" s="70"/>
      <c r="ARK966" s="70"/>
      <c r="ARL966" s="70"/>
      <c r="ARM966" s="70"/>
      <c r="ARN966" s="70"/>
      <c r="ARO966" s="70"/>
      <c r="ARP966" s="70"/>
      <c r="ARQ966" s="70"/>
      <c r="ARR966" s="70"/>
      <c r="ARS966" s="70"/>
      <c r="ART966" s="70"/>
      <c r="ARU966" s="70"/>
      <c r="ARV966" s="70"/>
      <c r="ARW966" s="70"/>
      <c r="ARX966" s="70"/>
      <c r="ARY966" s="70"/>
      <c r="ARZ966" s="70"/>
      <c r="ASA966" s="70"/>
      <c r="ASB966" s="70"/>
      <c r="ASC966" s="70"/>
      <c r="ASD966" s="70"/>
      <c r="ASE966" s="70"/>
      <c r="ASF966" s="70"/>
      <c r="ASG966" s="70"/>
      <c r="ASH966" s="70"/>
      <c r="ASI966" s="70"/>
      <c r="ASJ966" s="70"/>
      <c r="ASK966" s="70"/>
      <c r="ASL966" s="70"/>
      <c r="ASM966" s="70"/>
      <c r="ASN966" s="70"/>
      <c r="ASO966" s="70"/>
      <c r="ASP966" s="70"/>
      <c r="ASQ966" s="70"/>
      <c r="ASR966" s="70"/>
      <c r="ASS966" s="70"/>
      <c r="AST966" s="70"/>
      <c r="ASU966" s="70"/>
      <c r="ASV966" s="70"/>
      <c r="ASW966" s="70"/>
      <c r="ASX966" s="70"/>
      <c r="ASY966" s="70"/>
      <c r="ASZ966" s="70"/>
      <c r="ATA966" s="70"/>
      <c r="ATB966" s="70"/>
      <c r="ATC966" s="70"/>
      <c r="ATD966" s="70"/>
      <c r="ATE966" s="70"/>
      <c r="ATF966" s="70"/>
      <c r="ATG966" s="70"/>
      <c r="ATH966" s="70"/>
      <c r="ATI966" s="70"/>
      <c r="ATJ966" s="70"/>
      <c r="ATK966" s="70"/>
      <c r="ATL966" s="70"/>
      <c r="ATM966" s="70"/>
      <c r="ATN966" s="70"/>
      <c r="ATO966" s="70"/>
      <c r="ATP966" s="70"/>
      <c r="ATQ966" s="70"/>
      <c r="ATR966" s="70"/>
      <c r="ATS966" s="70"/>
      <c r="ATT966" s="70"/>
      <c r="ATU966" s="70"/>
      <c r="ATV966" s="70"/>
      <c r="ATW966" s="70"/>
      <c r="ATX966" s="70"/>
      <c r="ATY966" s="70"/>
      <c r="ATZ966" s="70"/>
      <c r="AUA966" s="70"/>
      <c r="AUB966" s="70"/>
      <c r="AUC966" s="70"/>
      <c r="AUD966" s="70"/>
      <c r="AUE966" s="70"/>
      <c r="AUF966" s="70"/>
      <c r="AUG966" s="70"/>
      <c r="AUH966" s="70"/>
      <c r="AUI966" s="70"/>
      <c r="AUJ966" s="70"/>
      <c r="AUK966" s="70"/>
      <c r="AUL966" s="70"/>
      <c r="AUM966" s="70"/>
      <c r="AUN966" s="70"/>
      <c r="AUO966" s="70"/>
      <c r="AUP966" s="70"/>
      <c r="AUQ966" s="70"/>
      <c r="AUR966" s="70"/>
      <c r="AUS966" s="70"/>
      <c r="AUT966" s="70"/>
      <c r="AUU966" s="70"/>
      <c r="AUV966" s="70"/>
      <c r="AUW966" s="70"/>
      <c r="AUX966" s="70"/>
      <c r="AUY966" s="70"/>
      <c r="AUZ966" s="70"/>
      <c r="AVA966" s="70"/>
      <c r="AVB966" s="70"/>
      <c r="AVC966" s="70"/>
      <c r="AVD966" s="70"/>
      <c r="AVE966" s="70"/>
      <c r="AVF966" s="70"/>
      <c r="AVG966" s="70"/>
      <c r="AVH966" s="70"/>
      <c r="AVI966" s="70"/>
      <c r="AVJ966" s="70"/>
      <c r="AVK966" s="70"/>
      <c r="AVL966" s="70"/>
      <c r="AVM966" s="70"/>
      <c r="AVN966" s="70"/>
      <c r="AVO966" s="70"/>
      <c r="AVP966" s="70"/>
      <c r="AVQ966" s="70"/>
      <c r="AVR966" s="70"/>
      <c r="AVS966" s="70"/>
      <c r="AVT966" s="70"/>
      <c r="AVU966" s="70"/>
      <c r="AVV966" s="70"/>
      <c r="AVW966" s="70"/>
      <c r="AVX966" s="70"/>
      <c r="AVY966" s="70"/>
      <c r="AVZ966" s="70"/>
      <c r="AWA966" s="70"/>
      <c r="AWB966" s="70"/>
      <c r="AWC966" s="70"/>
      <c r="AWD966" s="70"/>
      <c r="AWE966" s="70"/>
      <c r="AWF966" s="70"/>
      <c r="AWG966" s="70"/>
      <c r="AWH966" s="70"/>
      <c r="AWI966" s="70"/>
      <c r="AWJ966" s="70"/>
      <c r="AWK966" s="70"/>
      <c r="AWL966" s="70"/>
      <c r="AWM966" s="70"/>
      <c r="AWN966" s="70"/>
      <c r="AWO966" s="70"/>
      <c r="AWP966" s="70"/>
      <c r="AWQ966" s="70"/>
      <c r="AWR966" s="70"/>
      <c r="AWS966" s="70"/>
      <c r="AWT966" s="70"/>
      <c r="AWU966" s="70"/>
      <c r="AWV966" s="70"/>
      <c r="AWW966" s="70"/>
      <c r="AWX966" s="70"/>
      <c r="AWY966" s="70"/>
      <c r="AWZ966" s="70"/>
      <c r="AXA966" s="70"/>
      <c r="AXB966" s="70"/>
      <c r="AXC966" s="70"/>
      <c r="AXD966" s="70"/>
      <c r="AXE966" s="70"/>
      <c r="AXF966" s="70"/>
      <c r="AXG966" s="70"/>
      <c r="AXH966" s="70"/>
      <c r="AXI966" s="70"/>
      <c r="AXJ966" s="70"/>
      <c r="AXK966" s="70"/>
      <c r="AXL966" s="70"/>
      <c r="AXM966" s="70"/>
      <c r="AXN966" s="70"/>
      <c r="AXO966" s="70"/>
      <c r="AXP966" s="70"/>
      <c r="AXQ966" s="70"/>
      <c r="AXR966" s="70"/>
      <c r="AXS966" s="70"/>
      <c r="AXT966" s="70"/>
      <c r="AXU966" s="70"/>
      <c r="AXV966" s="70"/>
      <c r="AXW966" s="70"/>
      <c r="AXX966" s="70"/>
      <c r="AXY966" s="70"/>
      <c r="AXZ966" s="70"/>
      <c r="AYA966" s="70"/>
      <c r="AYB966" s="70"/>
      <c r="AYC966" s="70"/>
      <c r="AYD966" s="70"/>
      <c r="AYE966" s="70"/>
      <c r="AYF966" s="70"/>
      <c r="AYG966" s="70"/>
      <c r="AYH966" s="70"/>
      <c r="AYI966" s="70"/>
      <c r="AYJ966" s="70"/>
      <c r="AYK966" s="70"/>
      <c r="AYL966" s="70"/>
      <c r="AYM966" s="70"/>
      <c r="AYN966" s="70"/>
      <c r="AYO966" s="70"/>
      <c r="AYP966" s="70"/>
      <c r="AYQ966" s="70"/>
      <c r="AYR966" s="70"/>
      <c r="AYS966" s="70"/>
      <c r="AYT966" s="70"/>
      <c r="AYU966" s="70"/>
      <c r="AYV966" s="70"/>
      <c r="AYW966" s="70"/>
      <c r="AYX966" s="70"/>
      <c r="AYY966" s="70"/>
      <c r="AYZ966" s="70"/>
      <c r="AZA966" s="70"/>
      <c r="AZB966" s="70"/>
      <c r="AZC966" s="70"/>
      <c r="AZD966" s="70"/>
      <c r="AZE966" s="70"/>
      <c r="AZF966" s="70"/>
      <c r="AZG966" s="70"/>
      <c r="AZH966" s="70"/>
      <c r="AZI966" s="70"/>
      <c r="AZJ966" s="70"/>
      <c r="AZK966" s="70"/>
      <c r="AZL966" s="70"/>
      <c r="AZM966" s="70"/>
      <c r="AZN966" s="70"/>
      <c r="AZO966" s="70"/>
      <c r="AZP966" s="70"/>
      <c r="AZQ966" s="70"/>
      <c r="AZR966" s="70"/>
      <c r="AZS966" s="70"/>
      <c r="AZT966" s="70"/>
      <c r="AZU966" s="70"/>
      <c r="AZV966" s="70"/>
      <c r="AZW966" s="70"/>
      <c r="AZX966" s="70"/>
      <c r="AZY966" s="70"/>
      <c r="AZZ966" s="70"/>
      <c r="BAA966" s="70"/>
      <c r="BAB966" s="70"/>
      <c r="BAC966" s="70"/>
      <c r="BAD966" s="70"/>
      <c r="BAE966" s="70"/>
      <c r="BAF966" s="70"/>
      <c r="BAG966" s="70"/>
      <c r="BAH966" s="70"/>
      <c r="BAI966" s="70"/>
      <c r="BAJ966" s="70"/>
      <c r="BAK966" s="70"/>
      <c r="BAL966" s="70"/>
      <c r="BAM966" s="70"/>
      <c r="BAN966" s="70"/>
      <c r="BAO966" s="70"/>
      <c r="BAP966" s="70"/>
      <c r="BAQ966" s="70"/>
      <c r="BAR966" s="70"/>
      <c r="BAS966" s="70"/>
      <c r="BAT966" s="70"/>
      <c r="BAU966" s="70"/>
      <c r="BAV966" s="70"/>
      <c r="BAW966" s="70"/>
      <c r="BAX966" s="70"/>
      <c r="BAY966" s="70"/>
      <c r="BAZ966" s="70"/>
      <c r="BBA966" s="70"/>
      <c r="BBB966" s="70"/>
      <c r="BBC966" s="70"/>
      <c r="BBD966" s="70"/>
      <c r="BBE966" s="70"/>
      <c r="BBF966" s="70"/>
      <c r="BBG966" s="70"/>
      <c r="BBH966" s="70"/>
      <c r="BBI966" s="70"/>
      <c r="BBJ966" s="70"/>
      <c r="BBK966" s="70"/>
      <c r="BBL966" s="70"/>
      <c r="BBM966" s="70"/>
      <c r="BBN966" s="70"/>
      <c r="BBO966" s="70"/>
      <c r="BBP966" s="70"/>
      <c r="BBQ966" s="70"/>
      <c r="BBR966" s="70"/>
      <c r="BBS966" s="70"/>
      <c r="BBT966" s="70"/>
      <c r="BBU966" s="70"/>
      <c r="BBV966" s="70"/>
      <c r="BBW966" s="70"/>
      <c r="BBX966" s="70"/>
      <c r="BBY966" s="70"/>
      <c r="BBZ966" s="70"/>
      <c r="BCA966" s="70"/>
      <c r="BCB966" s="70"/>
      <c r="BCC966" s="70"/>
      <c r="BCD966" s="70"/>
      <c r="BCE966" s="70"/>
      <c r="BCF966" s="70"/>
      <c r="BCG966" s="70"/>
      <c r="BCH966" s="70"/>
      <c r="BCI966" s="70"/>
      <c r="BCJ966" s="70"/>
      <c r="BCK966" s="70"/>
      <c r="BCL966" s="70"/>
      <c r="BCM966" s="70"/>
      <c r="BCN966" s="70"/>
      <c r="BCO966" s="70"/>
      <c r="BCP966" s="70"/>
      <c r="BCQ966" s="70"/>
      <c r="BCR966" s="70"/>
      <c r="BCS966" s="70"/>
      <c r="BCT966" s="70"/>
      <c r="BCU966" s="70"/>
      <c r="BCV966" s="70"/>
      <c r="BCW966" s="70"/>
      <c r="BCX966" s="70"/>
      <c r="BCY966" s="70"/>
      <c r="BCZ966" s="70"/>
      <c r="BDA966" s="70"/>
      <c r="BDB966" s="70"/>
      <c r="BDC966" s="70"/>
      <c r="BDD966" s="70"/>
      <c r="BDE966" s="70"/>
      <c r="BDF966" s="70"/>
      <c r="BDG966" s="70"/>
      <c r="BDH966" s="70"/>
      <c r="BDI966" s="70"/>
      <c r="BDJ966" s="70"/>
      <c r="BDK966" s="70"/>
      <c r="BDL966" s="70"/>
      <c r="BDM966" s="70"/>
      <c r="BDN966" s="70"/>
      <c r="BDO966" s="70"/>
      <c r="BDP966" s="70"/>
      <c r="BDQ966" s="70"/>
      <c r="BDR966" s="70"/>
      <c r="BDS966" s="70"/>
      <c r="BDT966" s="70"/>
      <c r="BDU966" s="70"/>
      <c r="BDV966" s="70"/>
      <c r="BDW966" s="70"/>
      <c r="BDX966" s="70"/>
      <c r="BDY966" s="70"/>
      <c r="BDZ966" s="70"/>
      <c r="BEA966" s="70"/>
      <c r="BEB966" s="70"/>
      <c r="BEC966" s="70"/>
      <c r="BED966" s="70"/>
      <c r="BEE966" s="70"/>
      <c r="BEF966" s="70"/>
      <c r="BEG966" s="70"/>
      <c r="BEH966" s="70"/>
      <c r="BEI966" s="70"/>
      <c r="BEJ966" s="70"/>
      <c r="BEK966" s="70"/>
      <c r="BEL966" s="70"/>
      <c r="BEM966" s="70"/>
      <c r="BEN966" s="70"/>
      <c r="BEO966" s="70"/>
      <c r="BEP966" s="70"/>
      <c r="BEQ966" s="70"/>
      <c r="BER966" s="70"/>
      <c r="BES966" s="70"/>
      <c r="BET966" s="70"/>
      <c r="BEU966" s="70"/>
      <c r="BEV966" s="70"/>
      <c r="BEW966" s="70"/>
      <c r="BEX966" s="70"/>
      <c r="BEY966" s="70"/>
      <c r="BEZ966" s="70"/>
      <c r="BFA966" s="70"/>
      <c r="BFB966" s="70"/>
      <c r="BFC966" s="70"/>
      <c r="BFD966" s="70"/>
      <c r="BFE966" s="70"/>
      <c r="BFF966" s="70"/>
      <c r="BFG966" s="70"/>
      <c r="BFH966" s="70"/>
      <c r="BFI966" s="70"/>
      <c r="BFJ966" s="70"/>
      <c r="BFK966" s="70"/>
      <c r="BFL966" s="70"/>
      <c r="BFM966" s="70"/>
      <c r="BFN966" s="70"/>
      <c r="BFO966" s="70"/>
      <c r="BFP966" s="70"/>
      <c r="BFQ966" s="70"/>
      <c r="BFR966" s="70"/>
      <c r="BFS966" s="70"/>
      <c r="BFT966" s="70"/>
      <c r="BFU966" s="70"/>
      <c r="BFV966" s="70"/>
      <c r="BFW966" s="70"/>
      <c r="BFX966" s="70"/>
      <c r="BFY966" s="70"/>
      <c r="BFZ966" s="70"/>
      <c r="BGA966" s="70"/>
      <c r="BGB966" s="70"/>
      <c r="BGC966" s="70"/>
      <c r="BGD966" s="70"/>
      <c r="BGE966" s="70"/>
      <c r="BGF966" s="70"/>
      <c r="BGG966" s="70"/>
      <c r="BGH966" s="70"/>
      <c r="BGI966" s="70"/>
      <c r="BGJ966" s="70"/>
      <c r="BGK966" s="70"/>
      <c r="BGL966" s="70"/>
      <c r="BGM966" s="70"/>
      <c r="BGN966" s="70"/>
      <c r="BGO966" s="70"/>
      <c r="BGP966" s="70"/>
      <c r="BGQ966" s="70"/>
      <c r="BGR966" s="70"/>
      <c r="BGS966" s="70"/>
      <c r="BGT966" s="70"/>
      <c r="BGU966" s="70"/>
      <c r="BGV966" s="70"/>
      <c r="BGW966" s="70"/>
      <c r="BGX966" s="70"/>
      <c r="BGY966" s="70"/>
      <c r="BGZ966" s="70"/>
      <c r="BHA966" s="70"/>
      <c r="BHB966" s="70"/>
      <c r="BHC966" s="70"/>
      <c r="BHD966" s="70"/>
      <c r="BHE966" s="70"/>
      <c r="BHF966" s="70"/>
      <c r="BHG966" s="70"/>
      <c r="BHH966" s="70"/>
      <c r="BHI966" s="70"/>
      <c r="BHJ966" s="70"/>
      <c r="BHK966" s="70"/>
      <c r="BHL966" s="70"/>
      <c r="BHM966" s="70"/>
      <c r="BHN966" s="70"/>
      <c r="BHO966" s="70"/>
      <c r="BHP966" s="70"/>
      <c r="BHQ966" s="70"/>
      <c r="BHR966" s="70"/>
      <c r="BHS966" s="70"/>
      <c r="BHT966" s="70"/>
      <c r="BHU966" s="70"/>
      <c r="BHV966" s="70"/>
      <c r="BHW966" s="70"/>
      <c r="BHX966" s="70"/>
      <c r="BHY966" s="70"/>
      <c r="BHZ966" s="70"/>
      <c r="BIA966" s="70"/>
      <c r="BIB966" s="70"/>
      <c r="BIC966" s="70"/>
      <c r="BID966" s="70"/>
      <c r="BIE966" s="70"/>
      <c r="BIF966" s="70"/>
      <c r="BIG966" s="70"/>
      <c r="BIH966" s="70"/>
      <c r="BII966" s="70"/>
      <c r="BIJ966" s="70"/>
      <c r="BIK966" s="70"/>
      <c r="BIL966" s="70"/>
      <c r="BIM966" s="70"/>
      <c r="BIN966" s="70"/>
      <c r="BIO966" s="70"/>
      <c r="BIP966" s="70"/>
      <c r="BIQ966" s="70"/>
      <c r="BIR966" s="70"/>
      <c r="BIS966" s="70"/>
      <c r="BIT966" s="70"/>
      <c r="BIU966" s="70"/>
      <c r="BIV966" s="70"/>
      <c r="BIW966" s="70"/>
      <c r="BIX966" s="70"/>
      <c r="BIY966" s="70"/>
      <c r="BIZ966" s="70"/>
      <c r="BJA966" s="70"/>
      <c r="BJB966" s="70"/>
      <c r="BJC966" s="70"/>
      <c r="BJD966" s="70"/>
      <c r="BJE966" s="70"/>
      <c r="BJF966" s="70"/>
      <c r="BJG966" s="70"/>
      <c r="BJH966" s="70"/>
      <c r="BJI966" s="70"/>
      <c r="BJJ966" s="70"/>
      <c r="BJK966" s="70"/>
      <c r="BJL966" s="70"/>
      <c r="BJM966" s="70"/>
      <c r="BJN966" s="70"/>
      <c r="BJO966" s="70"/>
      <c r="BJP966" s="70"/>
      <c r="BJQ966" s="70"/>
      <c r="BJR966" s="70"/>
      <c r="BJS966" s="70"/>
      <c r="BJT966" s="70"/>
      <c r="BJU966" s="70"/>
      <c r="BJV966" s="70"/>
      <c r="BJW966" s="70"/>
      <c r="BJX966" s="70"/>
      <c r="BJY966" s="70"/>
      <c r="BJZ966" s="70"/>
      <c r="BKA966" s="70"/>
      <c r="BKB966" s="70"/>
      <c r="BKC966" s="70"/>
      <c r="BKD966" s="70"/>
      <c r="BKE966" s="70"/>
      <c r="BKF966" s="70"/>
      <c r="BKG966" s="70"/>
      <c r="BKH966" s="70"/>
      <c r="BKI966" s="70"/>
      <c r="BKJ966" s="70"/>
      <c r="BKK966" s="70"/>
      <c r="BKL966" s="70"/>
      <c r="BKM966" s="70"/>
      <c r="BKN966" s="70"/>
      <c r="BKO966" s="70"/>
      <c r="BKP966" s="70"/>
      <c r="BKQ966" s="70"/>
      <c r="BKR966" s="70"/>
      <c r="BKS966" s="70"/>
      <c r="BKT966" s="70"/>
      <c r="BKU966" s="70"/>
      <c r="BKV966" s="70"/>
      <c r="BKW966" s="70"/>
      <c r="BKX966" s="70"/>
      <c r="BKY966" s="70"/>
      <c r="BKZ966" s="70"/>
      <c r="BLA966" s="70"/>
      <c r="BLB966" s="70"/>
      <c r="BLC966" s="70"/>
      <c r="BLD966" s="70"/>
      <c r="BLE966" s="70"/>
      <c r="BLF966" s="70"/>
      <c r="BLG966" s="70"/>
      <c r="BLH966" s="70"/>
      <c r="BLI966" s="70"/>
      <c r="BLJ966" s="70"/>
      <c r="BLK966" s="70"/>
      <c r="BLL966" s="70"/>
      <c r="BLM966" s="70"/>
      <c r="BLN966" s="70"/>
      <c r="BLO966" s="70"/>
      <c r="BLP966" s="70"/>
    </row>
    <row r="967" spans="1:1680" x14ac:dyDescent="0.3">
      <c r="A967" s="33" t="s">
        <v>500</v>
      </c>
      <c r="B967" s="11" t="s">
        <v>710</v>
      </c>
      <c r="C967" s="12" t="s">
        <v>468</v>
      </c>
      <c r="D967" s="12" t="s">
        <v>15</v>
      </c>
      <c r="E967" s="14" t="s">
        <v>501</v>
      </c>
      <c r="F967" s="14"/>
      <c r="G967" s="13">
        <f>G968</f>
        <v>1000</v>
      </c>
      <c r="H967" s="13">
        <f t="shared" ref="H967:I967" si="719">H968</f>
        <v>1000</v>
      </c>
      <c r="I967" s="32">
        <f t="shared" si="719"/>
        <v>1000</v>
      </c>
    </row>
    <row r="968" spans="1:1680" ht="126" x14ac:dyDescent="0.3">
      <c r="A968" s="33" t="s">
        <v>502</v>
      </c>
      <c r="B968" s="11" t="s">
        <v>710</v>
      </c>
      <c r="C968" s="12" t="s">
        <v>468</v>
      </c>
      <c r="D968" s="12" t="s">
        <v>15</v>
      </c>
      <c r="E968" s="14" t="s">
        <v>503</v>
      </c>
      <c r="F968" s="15"/>
      <c r="G968" s="13">
        <f>G969</f>
        <v>1000</v>
      </c>
      <c r="H968" s="13">
        <f t="shared" ref="H968:I968" si="720">H969</f>
        <v>1000</v>
      </c>
      <c r="I968" s="32">
        <f t="shared" si="720"/>
        <v>1000</v>
      </c>
    </row>
    <row r="969" spans="1:1680" ht="54" x14ac:dyDescent="0.3">
      <c r="A969" s="33" t="s">
        <v>504</v>
      </c>
      <c r="B969" s="11" t="s">
        <v>710</v>
      </c>
      <c r="C969" s="12" t="s">
        <v>468</v>
      </c>
      <c r="D969" s="12" t="s">
        <v>15</v>
      </c>
      <c r="E969" s="14" t="s">
        <v>505</v>
      </c>
      <c r="F969" s="15"/>
      <c r="G969" s="13">
        <f>G970</f>
        <v>1000</v>
      </c>
      <c r="H969" s="13">
        <f t="shared" ref="H969:I969" si="721">H970</f>
        <v>1000</v>
      </c>
      <c r="I969" s="32">
        <f t="shared" si="721"/>
        <v>1000</v>
      </c>
    </row>
    <row r="970" spans="1:1680" ht="54" x14ac:dyDescent="0.3">
      <c r="A970" s="33" t="s">
        <v>128</v>
      </c>
      <c r="B970" s="11" t="s">
        <v>710</v>
      </c>
      <c r="C970" s="12" t="s">
        <v>468</v>
      </c>
      <c r="D970" s="12" t="s">
        <v>15</v>
      </c>
      <c r="E970" s="14" t="s">
        <v>505</v>
      </c>
      <c r="F970" s="14" t="s">
        <v>129</v>
      </c>
      <c r="G970" s="13">
        <f>G971</f>
        <v>1000</v>
      </c>
      <c r="H970" s="13">
        <f t="shared" ref="H970:I970" si="722">H971</f>
        <v>1000</v>
      </c>
      <c r="I970" s="32">
        <f t="shared" si="722"/>
        <v>1000</v>
      </c>
    </row>
    <row r="971" spans="1:1680" x14ac:dyDescent="0.3">
      <c r="A971" s="33" t="s">
        <v>130</v>
      </c>
      <c r="B971" s="11" t="s">
        <v>710</v>
      </c>
      <c r="C971" s="12" t="s">
        <v>468</v>
      </c>
      <c r="D971" s="12" t="s">
        <v>15</v>
      </c>
      <c r="E971" s="14" t="s">
        <v>505</v>
      </c>
      <c r="F971" s="14" t="s">
        <v>131</v>
      </c>
      <c r="G971" s="13">
        <v>1000</v>
      </c>
      <c r="H971" s="16">
        <v>1000</v>
      </c>
      <c r="I971" s="32">
        <v>1000</v>
      </c>
    </row>
    <row r="972" spans="1:1680" s="1" customFormat="1" ht="17.399999999999999" x14ac:dyDescent="0.3">
      <c r="A972" s="26" t="s">
        <v>486</v>
      </c>
      <c r="B972" s="8" t="s">
        <v>710</v>
      </c>
      <c r="C972" s="9" t="s">
        <v>468</v>
      </c>
      <c r="D972" s="9" t="s">
        <v>143</v>
      </c>
      <c r="E972" s="9"/>
      <c r="F972" s="9"/>
      <c r="G972" s="10">
        <f>G973+G989</f>
        <v>175295.8</v>
      </c>
      <c r="H972" s="10">
        <f t="shared" ref="H972:I972" si="723">H973+H989</f>
        <v>175295.4</v>
      </c>
      <c r="I972" s="30">
        <f t="shared" si="723"/>
        <v>175045.4</v>
      </c>
    </row>
    <row r="973" spans="1:1680" x14ac:dyDescent="0.3">
      <c r="A973" s="31" t="s">
        <v>86</v>
      </c>
      <c r="B973" s="11" t="s">
        <v>710</v>
      </c>
      <c r="C973" s="12" t="s">
        <v>468</v>
      </c>
      <c r="D973" s="12" t="s">
        <v>143</v>
      </c>
      <c r="E973" s="11" t="s">
        <v>87</v>
      </c>
      <c r="F973" s="11"/>
      <c r="G973" s="13">
        <f>G974</f>
        <v>175045.4</v>
      </c>
      <c r="H973" s="13">
        <f t="shared" ref="H973:I973" si="724">H974</f>
        <v>175045.4</v>
      </c>
      <c r="I973" s="32">
        <f t="shared" si="724"/>
        <v>175045.4</v>
      </c>
    </row>
    <row r="974" spans="1:1680" ht="54" x14ac:dyDescent="0.3">
      <c r="A974" s="33" t="s">
        <v>487</v>
      </c>
      <c r="B974" s="11" t="s">
        <v>710</v>
      </c>
      <c r="C974" s="12" t="s">
        <v>468</v>
      </c>
      <c r="D974" s="12" t="s">
        <v>143</v>
      </c>
      <c r="E974" s="14" t="s">
        <v>488</v>
      </c>
      <c r="F974" s="14"/>
      <c r="G974" s="13">
        <f>G975+G985</f>
        <v>175045.4</v>
      </c>
      <c r="H974" s="13">
        <f t="shared" ref="H974:I974" si="725">H975+H985</f>
        <v>175045.4</v>
      </c>
      <c r="I974" s="32">
        <f t="shared" si="725"/>
        <v>175045.4</v>
      </c>
    </row>
    <row r="975" spans="1:1680" ht="72" x14ac:dyDescent="0.3">
      <c r="A975" s="33" t="s">
        <v>489</v>
      </c>
      <c r="B975" s="11" t="s">
        <v>710</v>
      </c>
      <c r="C975" s="12" t="s">
        <v>468</v>
      </c>
      <c r="D975" s="12" t="s">
        <v>143</v>
      </c>
      <c r="E975" s="14" t="s">
        <v>490</v>
      </c>
      <c r="F975" s="15"/>
      <c r="G975" s="13">
        <f>G976+G979+G982</f>
        <v>124172.8</v>
      </c>
      <c r="H975" s="13">
        <f t="shared" ref="H975:I975" si="726">H976+H979+H982</f>
        <v>124172.8</v>
      </c>
      <c r="I975" s="32">
        <f t="shared" si="726"/>
        <v>124172.8</v>
      </c>
    </row>
    <row r="976" spans="1:1680" ht="54" x14ac:dyDescent="0.3">
      <c r="A976" s="33" t="s">
        <v>780</v>
      </c>
      <c r="B976" s="11" t="s">
        <v>710</v>
      </c>
      <c r="C976" s="12" t="s">
        <v>468</v>
      </c>
      <c r="D976" s="12" t="s">
        <v>143</v>
      </c>
      <c r="E976" s="14" t="s">
        <v>781</v>
      </c>
      <c r="F976" s="15"/>
      <c r="G976" s="13">
        <f>G977</f>
        <v>119286.7</v>
      </c>
      <c r="H976" s="13">
        <f t="shared" ref="H976:I976" si="727">H977</f>
        <v>119286.7</v>
      </c>
      <c r="I976" s="32">
        <f t="shared" si="727"/>
        <v>119286.7</v>
      </c>
    </row>
    <row r="977" spans="1:57" ht="54" x14ac:dyDescent="0.3">
      <c r="A977" s="33" t="s">
        <v>128</v>
      </c>
      <c r="B977" s="11" t="s">
        <v>710</v>
      </c>
      <c r="C977" s="12" t="s">
        <v>468</v>
      </c>
      <c r="D977" s="12" t="s">
        <v>143</v>
      </c>
      <c r="E977" s="14" t="s">
        <v>781</v>
      </c>
      <c r="F977" s="14" t="s">
        <v>129</v>
      </c>
      <c r="G977" s="13">
        <f>G978</f>
        <v>119286.7</v>
      </c>
      <c r="H977" s="13">
        <f t="shared" ref="H977:I977" si="728">H978</f>
        <v>119286.7</v>
      </c>
      <c r="I977" s="32">
        <f t="shared" si="728"/>
        <v>119286.7</v>
      </c>
    </row>
    <row r="978" spans="1:57" x14ac:dyDescent="0.3">
      <c r="A978" s="33" t="s">
        <v>130</v>
      </c>
      <c r="B978" s="11" t="s">
        <v>710</v>
      </c>
      <c r="C978" s="12" t="s">
        <v>468</v>
      </c>
      <c r="D978" s="12" t="s">
        <v>143</v>
      </c>
      <c r="E978" s="14" t="s">
        <v>781</v>
      </c>
      <c r="F978" s="14" t="s">
        <v>131</v>
      </c>
      <c r="G978" s="13">
        <v>119286.7</v>
      </c>
      <c r="H978" s="16">
        <v>119286.7</v>
      </c>
      <c r="I978" s="32">
        <v>119286.7</v>
      </c>
    </row>
    <row r="979" spans="1:57" ht="72" x14ac:dyDescent="0.3">
      <c r="A979" s="33" t="s">
        <v>782</v>
      </c>
      <c r="B979" s="11" t="s">
        <v>710</v>
      </c>
      <c r="C979" s="12" t="s">
        <v>468</v>
      </c>
      <c r="D979" s="12" t="s">
        <v>143</v>
      </c>
      <c r="E979" s="14" t="s">
        <v>783</v>
      </c>
      <c r="F979" s="15"/>
      <c r="G979" s="13">
        <f>G980</f>
        <v>1236.0999999999999</v>
      </c>
      <c r="H979" s="13">
        <f t="shared" ref="H979:I979" si="729">H980</f>
        <v>1236.0999999999999</v>
      </c>
      <c r="I979" s="32">
        <f t="shared" si="729"/>
        <v>1236.0999999999999</v>
      </c>
    </row>
    <row r="980" spans="1:57" ht="54" x14ac:dyDescent="0.3">
      <c r="A980" s="33" t="s">
        <v>128</v>
      </c>
      <c r="B980" s="11" t="s">
        <v>710</v>
      </c>
      <c r="C980" s="12" t="s">
        <v>468</v>
      </c>
      <c r="D980" s="12" t="s">
        <v>143</v>
      </c>
      <c r="E980" s="14" t="s">
        <v>783</v>
      </c>
      <c r="F980" s="14" t="s">
        <v>129</v>
      </c>
      <c r="G980" s="13">
        <f>G981</f>
        <v>1236.0999999999999</v>
      </c>
      <c r="H980" s="13">
        <f t="shared" ref="H980:I980" si="730">H981</f>
        <v>1236.0999999999999</v>
      </c>
      <c r="I980" s="32">
        <f t="shared" si="730"/>
        <v>1236.0999999999999</v>
      </c>
    </row>
    <row r="981" spans="1:57" x14ac:dyDescent="0.3">
      <c r="A981" s="33" t="s">
        <v>130</v>
      </c>
      <c r="B981" s="11" t="s">
        <v>710</v>
      </c>
      <c r="C981" s="12" t="s">
        <v>468</v>
      </c>
      <c r="D981" s="12" t="s">
        <v>143</v>
      </c>
      <c r="E981" s="14" t="s">
        <v>783</v>
      </c>
      <c r="F981" s="14" t="s">
        <v>131</v>
      </c>
      <c r="G981" s="13">
        <v>1236.0999999999999</v>
      </c>
      <c r="H981" s="16">
        <v>1236.0999999999999</v>
      </c>
      <c r="I981" s="32">
        <v>1236.0999999999999</v>
      </c>
    </row>
    <row r="982" spans="1:57" ht="108" x14ac:dyDescent="0.3">
      <c r="A982" s="33" t="s">
        <v>784</v>
      </c>
      <c r="B982" s="11" t="s">
        <v>710</v>
      </c>
      <c r="C982" s="12" t="s">
        <v>468</v>
      </c>
      <c r="D982" s="12" t="s">
        <v>143</v>
      </c>
      <c r="E982" s="14" t="s">
        <v>785</v>
      </c>
      <c r="F982" s="15"/>
      <c r="G982" s="13">
        <f>G983</f>
        <v>3650</v>
      </c>
      <c r="H982" s="13">
        <f t="shared" ref="H982:I982" si="731">H983</f>
        <v>3650</v>
      </c>
      <c r="I982" s="32">
        <f t="shared" si="731"/>
        <v>3650</v>
      </c>
    </row>
    <row r="983" spans="1:57" ht="54" x14ac:dyDescent="0.3">
      <c r="A983" s="33" t="s">
        <v>128</v>
      </c>
      <c r="B983" s="11" t="s">
        <v>710</v>
      </c>
      <c r="C983" s="12" t="s">
        <v>468</v>
      </c>
      <c r="D983" s="12" t="s">
        <v>143</v>
      </c>
      <c r="E983" s="14" t="s">
        <v>785</v>
      </c>
      <c r="F983" s="14" t="s">
        <v>129</v>
      </c>
      <c r="G983" s="13">
        <f>G984</f>
        <v>3650</v>
      </c>
      <c r="H983" s="13">
        <f t="shared" ref="H983:I983" si="732">H984</f>
        <v>3650</v>
      </c>
      <c r="I983" s="32">
        <f t="shared" si="732"/>
        <v>3650</v>
      </c>
    </row>
    <row r="984" spans="1:57" x14ac:dyDescent="0.3">
      <c r="A984" s="33" t="s">
        <v>130</v>
      </c>
      <c r="B984" s="11" t="s">
        <v>710</v>
      </c>
      <c r="C984" s="12" t="s">
        <v>468</v>
      </c>
      <c r="D984" s="12" t="s">
        <v>143</v>
      </c>
      <c r="E984" s="14" t="s">
        <v>785</v>
      </c>
      <c r="F984" s="14" t="s">
        <v>131</v>
      </c>
      <c r="G984" s="13">
        <v>3650</v>
      </c>
      <c r="H984" s="16">
        <v>3650</v>
      </c>
      <c r="I984" s="32">
        <v>3650</v>
      </c>
    </row>
    <row r="985" spans="1:57" ht="72" x14ac:dyDescent="0.3">
      <c r="A985" s="33" t="s">
        <v>786</v>
      </c>
      <c r="B985" s="11" t="s">
        <v>710</v>
      </c>
      <c r="C985" s="12" t="s">
        <v>468</v>
      </c>
      <c r="D985" s="12" t="s">
        <v>143</v>
      </c>
      <c r="E985" s="14" t="s">
        <v>787</v>
      </c>
      <c r="F985" s="15"/>
      <c r="G985" s="13">
        <f>G986</f>
        <v>50872.6</v>
      </c>
      <c r="H985" s="13">
        <f t="shared" ref="H985:I985" si="733">H986</f>
        <v>50872.6</v>
      </c>
      <c r="I985" s="32">
        <f t="shared" si="733"/>
        <v>50872.6</v>
      </c>
    </row>
    <row r="986" spans="1:57" ht="72" x14ac:dyDescent="0.3">
      <c r="A986" s="33" t="s">
        <v>788</v>
      </c>
      <c r="B986" s="11" t="s">
        <v>710</v>
      </c>
      <c r="C986" s="12" t="s">
        <v>468</v>
      </c>
      <c r="D986" s="12" t="s">
        <v>143</v>
      </c>
      <c r="E986" s="14" t="s">
        <v>789</v>
      </c>
      <c r="F986" s="15"/>
      <c r="G986" s="13">
        <f>G987</f>
        <v>50872.6</v>
      </c>
      <c r="H986" s="13">
        <f t="shared" ref="H986:I986" si="734">H987</f>
        <v>50872.6</v>
      </c>
      <c r="I986" s="32">
        <f t="shared" si="734"/>
        <v>50872.6</v>
      </c>
    </row>
    <row r="987" spans="1:57" ht="54" x14ac:dyDescent="0.3">
      <c r="A987" s="33" t="s">
        <v>128</v>
      </c>
      <c r="B987" s="11" t="s">
        <v>710</v>
      </c>
      <c r="C987" s="12" t="s">
        <v>468</v>
      </c>
      <c r="D987" s="12" t="s">
        <v>143</v>
      </c>
      <c r="E987" s="14" t="s">
        <v>789</v>
      </c>
      <c r="F987" s="14" t="s">
        <v>129</v>
      </c>
      <c r="G987" s="13">
        <f>G988</f>
        <v>50872.6</v>
      </c>
      <c r="H987" s="13">
        <f t="shared" ref="H987:I987" si="735">H988</f>
        <v>50872.6</v>
      </c>
      <c r="I987" s="32">
        <f t="shared" si="735"/>
        <v>50872.6</v>
      </c>
    </row>
    <row r="988" spans="1:57" x14ac:dyDescent="0.3">
      <c r="A988" s="33" t="s">
        <v>130</v>
      </c>
      <c r="B988" s="11" t="s">
        <v>710</v>
      </c>
      <c r="C988" s="12" t="s">
        <v>468</v>
      </c>
      <c r="D988" s="12" t="s">
        <v>143</v>
      </c>
      <c r="E988" s="14" t="s">
        <v>789</v>
      </c>
      <c r="F988" s="14" t="s">
        <v>131</v>
      </c>
      <c r="G988" s="13">
        <v>50872.6</v>
      </c>
      <c r="H988" s="16">
        <v>50872.6</v>
      </c>
      <c r="I988" s="32">
        <v>50872.6</v>
      </c>
    </row>
    <row r="989" spans="1:57" ht="36" x14ac:dyDescent="0.3">
      <c r="A989" s="31" t="s">
        <v>426</v>
      </c>
      <c r="B989" s="11" t="s">
        <v>710</v>
      </c>
      <c r="C989" s="12" t="s">
        <v>468</v>
      </c>
      <c r="D989" s="12" t="s">
        <v>143</v>
      </c>
      <c r="E989" s="11" t="s">
        <v>427</v>
      </c>
      <c r="F989" s="11"/>
      <c r="G989" s="13">
        <f>G990</f>
        <v>250.4</v>
      </c>
      <c r="H989" s="13">
        <f t="shared" ref="H989:I989" si="736">H990</f>
        <v>250</v>
      </c>
      <c r="I989" s="32">
        <f t="shared" si="736"/>
        <v>0</v>
      </c>
    </row>
    <row r="990" spans="1:57" x14ac:dyDescent="0.3">
      <c r="A990" s="33" t="s">
        <v>566</v>
      </c>
      <c r="B990" s="11" t="s">
        <v>710</v>
      </c>
      <c r="C990" s="12" t="s">
        <v>468</v>
      </c>
      <c r="D990" s="12" t="s">
        <v>143</v>
      </c>
      <c r="E990" s="14" t="s">
        <v>567</v>
      </c>
      <c r="F990" s="14"/>
      <c r="G990" s="13">
        <f>G991</f>
        <v>250.4</v>
      </c>
      <c r="H990" s="13">
        <f t="shared" ref="H990:I990" si="737">H991</f>
        <v>250</v>
      </c>
      <c r="I990" s="32">
        <f t="shared" si="737"/>
        <v>0</v>
      </c>
    </row>
    <row r="991" spans="1:57" s="40" customFormat="1" ht="72" x14ac:dyDescent="0.3">
      <c r="A991" s="63" t="s">
        <v>568</v>
      </c>
      <c r="B991" s="64" t="s">
        <v>710</v>
      </c>
      <c r="C991" s="65" t="s">
        <v>468</v>
      </c>
      <c r="D991" s="65" t="s">
        <v>143</v>
      </c>
      <c r="E991" s="66" t="s">
        <v>569</v>
      </c>
      <c r="F991" s="67"/>
      <c r="G991" s="68">
        <f>G992</f>
        <v>250.4</v>
      </c>
      <c r="H991" s="68">
        <f t="shared" ref="H991:I991" si="738">H992</f>
        <v>250</v>
      </c>
      <c r="I991" s="69">
        <f t="shared" si="738"/>
        <v>0</v>
      </c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  <c r="AY991" s="70"/>
      <c r="AZ991" s="70"/>
      <c r="BA991" s="70"/>
      <c r="BB991" s="70"/>
      <c r="BC991" s="70"/>
      <c r="BD991" s="70"/>
      <c r="BE991" s="70"/>
    </row>
    <row r="992" spans="1:57" s="40" customFormat="1" ht="180" x14ac:dyDescent="0.3">
      <c r="A992" s="63" t="s">
        <v>742</v>
      </c>
      <c r="B992" s="64" t="s">
        <v>710</v>
      </c>
      <c r="C992" s="65" t="s">
        <v>468</v>
      </c>
      <c r="D992" s="65" t="s">
        <v>143</v>
      </c>
      <c r="E992" s="66" t="s">
        <v>743</v>
      </c>
      <c r="F992" s="67"/>
      <c r="G992" s="68">
        <f>G993</f>
        <v>250.4</v>
      </c>
      <c r="H992" s="68">
        <f t="shared" ref="H992:I992" si="739">H993</f>
        <v>250</v>
      </c>
      <c r="I992" s="69">
        <f t="shared" si="739"/>
        <v>0</v>
      </c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  <c r="AW992" s="70"/>
      <c r="AX992" s="70"/>
      <c r="AY992" s="70"/>
      <c r="AZ992" s="70"/>
      <c r="BA992" s="70"/>
      <c r="BB992" s="70"/>
      <c r="BC992" s="70"/>
      <c r="BD992" s="70"/>
      <c r="BE992" s="70"/>
    </row>
    <row r="993" spans="1:57" s="40" customFormat="1" ht="54" x14ac:dyDescent="0.3">
      <c r="A993" s="63" t="s">
        <v>128</v>
      </c>
      <c r="B993" s="64" t="s">
        <v>710</v>
      </c>
      <c r="C993" s="65" t="s">
        <v>468</v>
      </c>
      <c r="D993" s="65" t="s">
        <v>143</v>
      </c>
      <c r="E993" s="66" t="s">
        <v>743</v>
      </c>
      <c r="F993" s="66" t="s">
        <v>129</v>
      </c>
      <c r="G993" s="68">
        <f>G994</f>
        <v>250.4</v>
      </c>
      <c r="H993" s="68">
        <f t="shared" ref="H993:I993" si="740">H994</f>
        <v>250</v>
      </c>
      <c r="I993" s="69">
        <f t="shared" si="740"/>
        <v>0</v>
      </c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  <c r="AW993" s="70"/>
      <c r="AX993" s="70"/>
      <c r="AY993" s="70"/>
      <c r="AZ993" s="70"/>
      <c r="BA993" s="70"/>
      <c r="BB993" s="70"/>
      <c r="BC993" s="70"/>
      <c r="BD993" s="70"/>
      <c r="BE993" s="70"/>
    </row>
    <row r="994" spans="1:57" s="40" customFormat="1" x14ac:dyDescent="0.3">
      <c r="A994" s="63" t="s">
        <v>130</v>
      </c>
      <c r="B994" s="64" t="s">
        <v>710</v>
      </c>
      <c r="C994" s="65" t="s">
        <v>468</v>
      </c>
      <c r="D994" s="65" t="s">
        <v>143</v>
      </c>
      <c r="E994" s="66" t="s">
        <v>743</v>
      </c>
      <c r="F994" s="66" t="s">
        <v>131</v>
      </c>
      <c r="G994" s="68">
        <v>250.4</v>
      </c>
      <c r="H994" s="71">
        <v>250</v>
      </c>
      <c r="I994" s="69">
        <v>0</v>
      </c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  <c r="AW994" s="70"/>
      <c r="AX994" s="70"/>
      <c r="AY994" s="70"/>
      <c r="AZ994" s="70"/>
      <c r="BA994" s="70"/>
      <c r="BB994" s="70"/>
      <c r="BC994" s="70"/>
      <c r="BD994" s="70"/>
      <c r="BE994" s="70"/>
    </row>
    <row r="995" spans="1:57" s="1" customFormat="1" ht="17.399999999999999" x14ac:dyDescent="0.3">
      <c r="A995" s="26" t="s">
        <v>790</v>
      </c>
      <c r="B995" s="8" t="s">
        <v>710</v>
      </c>
      <c r="C995" s="9" t="s">
        <v>468</v>
      </c>
      <c r="D995" s="9" t="s">
        <v>145</v>
      </c>
      <c r="E995" s="9"/>
      <c r="F995" s="9"/>
      <c r="G995" s="10">
        <f>G996+G1025+G1040</f>
        <v>121710.29999999999</v>
      </c>
      <c r="H995" s="10">
        <f t="shared" ref="H995:I995" si="741">H996+H1025+H1040</f>
        <v>121710.29999999999</v>
      </c>
      <c r="I995" s="30">
        <f t="shared" si="741"/>
        <v>121710.29999999999</v>
      </c>
    </row>
    <row r="996" spans="1:57" x14ac:dyDescent="0.3">
      <c r="A996" s="31" t="s">
        <v>86</v>
      </c>
      <c r="B996" s="11" t="s">
        <v>710</v>
      </c>
      <c r="C996" s="12" t="s">
        <v>468</v>
      </c>
      <c r="D996" s="12" t="s">
        <v>145</v>
      </c>
      <c r="E996" s="11" t="s">
        <v>87</v>
      </c>
      <c r="F996" s="11"/>
      <c r="G996" s="13">
        <f>G997+G1002</f>
        <v>88678.299999999988</v>
      </c>
      <c r="H996" s="13">
        <f t="shared" ref="H996:I996" si="742">H997+H1002</f>
        <v>88678.299999999988</v>
      </c>
      <c r="I996" s="32">
        <f t="shared" si="742"/>
        <v>88678.299999999988</v>
      </c>
    </row>
    <row r="997" spans="1:57" x14ac:dyDescent="0.3">
      <c r="A997" s="33" t="s">
        <v>725</v>
      </c>
      <c r="B997" s="11" t="s">
        <v>710</v>
      </c>
      <c r="C997" s="12" t="s">
        <v>468</v>
      </c>
      <c r="D997" s="12" t="s">
        <v>145</v>
      </c>
      <c r="E997" s="14" t="s">
        <v>726</v>
      </c>
      <c r="F997" s="14"/>
      <c r="G997" s="13">
        <f>G998</f>
        <v>3111</v>
      </c>
      <c r="H997" s="13">
        <f t="shared" ref="H997:I997" si="743">H998</f>
        <v>3111</v>
      </c>
      <c r="I997" s="32">
        <f t="shared" si="743"/>
        <v>3111</v>
      </c>
    </row>
    <row r="998" spans="1:57" ht="72" x14ac:dyDescent="0.3">
      <c r="A998" s="33" t="s">
        <v>732</v>
      </c>
      <c r="B998" s="11" t="s">
        <v>710</v>
      </c>
      <c r="C998" s="12" t="s">
        <v>468</v>
      </c>
      <c r="D998" s="12" t="s">
        <v>145</v>
      </c>
      <c r="E998" s="14" t="s">
        <v>733</v>
      </c>
      <c r="F998" s="15"/>
      <c r="G998" s="13">
        <f>G999</f>
        <v>3111</v>
      </c>
      <c r="H998" s="13">
        <f t="shared" ref="H998:I998" si="744">H999</f>
        <v>3111</v>
      </c>
      <c r="I998" s="32">
        <f t="shared" si="744"/>
        <v>3111</v>
      </c>
    </row>
    <row r="999" spans="1:57" ht="108" x14ac:dyDescent="0.3">
      <c r="A999" s="33" t="s">
        <v>791</v>
      </c>
      <c r="B999" s="11" t="s">
        <v>710</v>
      </c>
      <c r="C999" s="12" t="s">
        <v>468</v>
      </c>
      <c r="D999" s="12" t="s">
        <v>145</v>
      </c>
      <c r="E999" s="14" t="s">
        <v>792</v>
      </c>
      <c r="F999" s="15"/>
      <c r="G999" s="13">
        <f>G1000</f>
        <v>3111</v>
      </c>
      <c r="H999" s="13">
        <f t="shared" ref="H999:I999" si="745">H1000</f>
        <v>3111</v>
      </c>
      <c r="I999" s="32">
        <f t="shared" si="745"/>
        <v>3111</v>
      </c>
    </row>
    <row r="1000" spans="1:57" ht="108" x14ac:dyDescent="0.3">
      <c r="A1000" s="33" t="s">
        <v>24</v>
      </c>
      <c r="B1000" s="11" t="s">
        <v>710</v>
      </c>
      <c r="C1000" s="12" t="s">
        <v>468</v>
      </c>
      <c r="D1000" s="12" t="s">
        <v>145</v>
      </c>
      <c r="E1000" s="14" t="s">
        <v>792</v>
      </c>
      <c r="F1000" s="14" t="s">
        <v>25</v>
      </c>
      <c r="G1000" s="13">
        <f>G1001</f>
        <v>3111</v>
      </c>
      <c r="H1000" s="13">
        <f t="shared" ref="H1000:I1000" si="746">H1001</f>
        <v>3111</v>
      </c>
      <c r="I1000" s="32">
        <f t="shared" si="746"/>
        <v>3111</v>
      </c>
    </row>
    <row r="1001" spans="1:57" ht="36" x14ac:dyDescent="0.3">
      <c r="A1001" s="33" t="s">
        <v>108</v>
      </c>
      <c r="B1001" s="11" t="s">
        <v>710</v>
      </c>
      <c r="C1001" s="12" t="s">
        <v>468</v>
      </c>
      <c r="D1001" s="12" t="s">
        <v>145</v>
      </c>
      <c r="E1001" s="14" t="s">
        <v>792</v>
      </c>
      <c r="F1001" s="14" t="s">
        <v>109</v>
      </c>
      <c r="G1001" s="13">
        <v>3111</v>
      </c>
      <c r="H1001" s="16">
        <v>3111</v>
      </c>
      <c r="I1001" s="32">
        <v>3111</v>
      </c>
    </row>
    <row r="1002" spans="1:57" ht="36" x14ac:dyDescent="0.3">
      <c r="A1002" s="33" t="s">
        <v>793</v>
      </c>
      <c r="B1002" s="11" t="s">
        <v>710</v>
      </c>
      <c r="C1002" s="12" t="s">
        <v>468</v>
      </c>
      <c r="D1002" s="12" t="s">
        <v>145</v>
      </c>
      <c r="E1002" s="14" t="s">
        <v>794</v>
      </c>
      <c r="F1002" s="14"/>
      <c r="G1002" s="13">
        <f>G1003</f>
        <v>85567.299999999988</v>
      </c>
      <c r="H1002" s="13">
        <f t="shared" ref="H1002:I1002" si="747">H1003</f>
        <v>85567.299999999988</v>
      </c>
      <c r="I1002" s="32">
        <f t="shared" si="747"/>
        <v>85567.299999999988</v>
      </c>
    </row>
    <row r="1003" spans="1:57" ht="54" x14ac:dyDescent="0.3">
      <c r="A1003" s="33" t="s">
        <v>20</v>
      </c>
      <c r="B1003" s="11" t="s">
        <v>710</v>
      </c>
      <c r="C1003" s="12" t="s">
        <v>468</v>
      </c>
      <c r="D1003" s="12" t="s">
        <v>145</v>
      </c>
      <c r="E1003" s="14" t="s">
        <v>795</v>
      </c>
      <c r="F1003" s="15"/>
      <c r="G1003" s="13">
        <f>G1004+G1007+G1010+G1013+G1016</f>
        <v>85567.299999999988</v>
      </c>
      <c r="H1003" s="13">
        <f t="shared" ref="H1003:I1003" si="748">H1004+H1007+H1010+H1013+H1016</f>
        <v>85567.299999999988</v>
      </c>
      <c r="I1003" s="32">
        <f t="shared" si="748"/>
        <v>85567.299999999988</v>
      </c>
    </row>
    <row r="1004" spans="1:57" ht="36" x14ac:dyDescent="0.3">
      <c r="A1004" s="33" t="s">
        <v>46</v>
      </c>
      <c r="B1004" s="11" t="s">
        <v>710</v>
      </c>
      <c r="C1004" s="12" t="s">
        <v>468</v>
      </c>
      <c r="D1004" s="12" t="s">
        <v>145</v>
      </c>
      <c r="E1004" s="14" t="s">
        <v>796</v>
      </c>
      <c r="F1004" s="15"/>
      <c r="G1004" s="13">
        <f>G1005</f>
        <v>15447.6</v>
      </c>
      <c r="H1004" s="13">
        <f t="shared" ref="H1004:I1004" si="749">H1005</f>
        <v>15447.6</v>
      </c>
      <c r="I1004" s="32">
        <f t="shared" si="749"/>
        <v>15447.6</v>
      </c>
    </row>
    <row r="1005" spans="1:57" ht="108" x14ac:dyDescent="0.3">
      <c r="A1005" s="33" t="s">
        <v>24</v>
      </c>
      <c r="B1005" s="11" t="s">
        <v>710</v>
      </c>
      <c r="C1005" s="12" t="s">
        <v>468</v>
      </c>
      <c r="D1005" s="12" t="s">
        <v>145</v>
      </c>
      <c r="E1005" s="14" t="s">
        <v>796</v>
      </c>
      <c r="F1005" s="14" t="s">
        <v>25</v>
      </c>
      <c r="G1005" s="13">
        <f>G1006</f>
        <v>15447.6</v>
      </c>
      <c r="H1005" s="13">
        <f t="shared" ref="H1005:I1005" si="750">H1006</f>
        <v>15447.6</v>
      </c>
      <c r="I1005" s="32">
        <f t="shared" si="750"/>
        <v>15447.6</v>
      </c>
    </row>
    <row r="1006" spans="1:57" ht="36" x14ac:dyDescent="0.3">
      <c r="A1006" s="33" t="s">
        <v>26</v>
      </c>
      <c r="B1006" s="11" t="s">
        <v>710</v>
      </c>
      <c r="C1006" s="12" t="s">
        <v>468</v>
      </c>
      <c r="D1006" s="12" t="s">
        <v>145</v>
      </c>
      <c r="E1006" s="14" t="s">
        <v>796</v>
      </c>
      <c r="F1006" s="14" t="s">
        <v>27</v>
      </c>
      <c r="G1006" s="13">
        <v>15447.6</v>
      </c>
      <c r="H1006" s="16">
        <v>15447.6</v>
      </c>
      <c r="I1006" s="32">
        <v>15447.6</v>
      </c>
    </row>
    <row r="1007" spans="1:57" ht="36" x14ac:dyDescent="0.3">
      <c r="A1007" s="33" t="s">
        <v>797</v>
      </c>
      <c r="B1007" s="11" t="s">
        <v>710</v>
      </c>
      <c r="C1007" s="12" t="s">
        <v>468</v>
      </c>
      <c r="D1007" s="12" t="s">
        <v>145</v>
      </c>
      <c r="E1007" s="14" t="s">
        <v>798</v>
      </c>
      <c r="F1007" s="15"/>
      <c r="G1007" s="13">
        <f>G1008</f>
        <v>10751.9</v>
      </c>
      <c r="H1007" s="13">
        <f t="shared" ref="H1007:I1007" si="751">H1008</f>
        <v>10751.9</v>
      </c>
      <c r="I1007" s="32">
        <f t="shared" si="751"/>
        <v>10751.9</v>
      </c>
    </row>
    <row r="1008" spans="1:57" ht="108" x14ac:dyDescent="0.3">
      <c r="A1008" s="33" t="s">
        <v>24</v>
      </c>
      <c r="B1008" s="11" t="s">
        <v>710</v>
      </c>
      <c r="C1008" s="12" t="s">
        <v>468</v>
      </c>
      <c r="D1008" s="12" t="s">
        <v>145</v>
      </c>
      <c r="E1008" s="14" t="s">
        <v>798</v>
      </c>
      <c r="F1008" s="14" t="s">
        <v>25</v>
      </c>
      <c r="G1008" s="13">
        <f>G1009</f>
        <v>10751.9</v>
      </c>
      <c r="H1008" s="13">
        <f t="shared" ref="H1008:I1008" si="752">H1009</f>
        <v>10751.9</v>
      </c>
      <c r="I1008" s="32">
        <f t="shared" si="752"/>
        <v>10751.9</v>
      </c>
    </row>
    <row r="1009" spans="1:9" ht="36" x14ac:dyDescent="0.3">
      <c r="A1009" s="33" t="s">
        <v>26</v>
      </c>
      <c r="B1009" s="11" t="s">
        <v>710</v>
      </c>
      <c r="C1009" s="12" t="s">
        <v>468</v>
      </c>
      <c r="D1009" s="12" t="s">
        <v>145</v>
      </c>
      <c r="E1009" s="14" t="s">
        <v>798</v>
      </c>
      <c r="F1009" s="14" t="s">
        <v>27</v>
      </c>
      <c r="G1009" s="13">
        <v>10751.9</v>
      </c>
      <c r="H1009" s="16">
        <v>10751.9</v>
      </c>
      <c r="I1009" s="32">
        <v>10751.9</v>
      </c>
    </row>
    <row r="1010" spans="1:9" ht="72" x14ac:dyDescent="0.3">
      <c r="A1010" s="33" t="s">
        <v>799</v>
      </c>
      <c r="B1010" s="11" t="s">
        <v>710</v>
      </c>
      <c r="C1010" s="12" t="s">
        <v>468</v>
      </c>
      <c r="D1010" s="12" t="s">
        <v>145</v>
      </c>
      <c r="E1010" s="14" t="s">
        <v>800</v>
      </c>
      <c r="F1010" s="15"/>
      <c r="G1010" s="13">
        <f>G1011</f>
        <v>2106.5</v>
      </c>
      <c r="H1010" s="13">
        <f t="shared" ref="H1010:I1010" si="753">H1011</f>
        <v>2106.5</v>
      </c>
      <c r="I1010" s="32">
        <f t="shared" si="753"/>
        <v>2106.5</v>
      </c>
    </row>
    <row r="1011" spans="1:9" ht="54" x14ac:dyDescent="0.3">
      <c r="A1011" s="33" t="s">
        <v>36</v>
      </c>
      <c r="B1011" s="11" t="s">
        <v>710</v>
      </c>
      <c r="C1011" s="12" t="s">
        <v>468</v>
      </c>
      <c r="D1011" s="12" t="s">
        <v>145</v>
      </c>
      <c r="E1011" s="14" t="s">
        <v>800</v>
      </c>
      <c r="F1011" s="14" t="s">
        <v>37</v>
      </c>
      <c r="G1011" s="13">
        <f>G1012</f>
        <v>2106.5</v>
      </c>
      <c r="H1011" s="13">
        <f t="shared" ref="H1011:I1011" si="754">H1012</f>
        <v>2106.5</v>
      </c>
      <c r="I1011" s="32">
        <f t="shared" si="754"/>
        <v>2106.5</v>
      </c>
    </row>
    <row r="1012" spans="1:9" ht="54" x14ac:dyDescent="0.3">
      <c r="A1012" s="33" t="s">
        <v>38</v>
      </c>
      <c r="B1012" s="11" t="s">
        <v>710</v>
      </c>
      <c r="C1012" s="12" t="s">
        <v>468</v>
      </c>
      <c r="D1012" s="12" t="s">
        <v>145</v>
      </c>
      <c r="E1012" s="14" t="s">
        <v>800</v>
      </c>
      <c r="F1012" s="14" t="s">
        <v>39</v>
      </c>
      <c r="G1012" s="13">
        <v>2106.5</v>
      </c>
      <c r="H1012" s="16">
        <v>2106.5</v>
      </c>
      <c r="I1012" s="32">
        <v>2106.5</v>
      </c>
    </row>
    <row r="1013" spans="1:9" ht="54" x14ac:dyDescent="0.3">
      <c r="A1013" s="33" t="s">
        <v>801</v>
      </c>
      <c r="B1013" s="11" t="s">
        <v>710</v>
      </c>
      <c r="C1013" s="12" t="s">
        <v>468</v>
      </c>
      <c r="D1013" s="12" t="s">
        <v>145</v>
      </c>
      <c r="E1013" s="14" t="s">
        <v>802</v>
      </c>
      <c r="F1013" s="15"/>
      <c r="G1013" s="13">
        <f>G1014</f>
        <v>1850</v>
      </c>
      <c r="H1013" s="13">
        <f t="shared" ref="H1013:I1013" si="755">H1014</f>
        <v>1850</v>
      </c>
      <c r="I1013" s="32">
        <f t="shared" si="755"/>
        <v>1850</v>
      </c>
    </row>
    <row r="1014" spans="1:9" x14ac:dyDescent="0.3">
      <c r="A1014" s="33" t="s">
        <v>42</v>
      </c>
      <c r="B1014" s="11" t="s">
        <v>710</v>
      </c>
      <c r="C1014" s="12" t="s">
        <v>468</v>
      </c>
      <c r="D1014" s="12" t="s">
        <v>145</v>
      </c>
      <c r="E1014" s="14" t="s">
        <v>802</v>
      </c>
      <c r="F1014" s="14" t="s">
        <v>43</v>
      </c>
      <c r="G1014" s="13">
        <f>G1015</f>
        <v>1850</v>
      </c>
      <c r="H1014" s="13">
        <f t="shared" ref="H1014:I1014" si="756">H1015</f>
        <v>1850</v>
      </c>
      <c r="I1014" s="32">
        <f t="shared" si="756"/>
        <v>1850</v>
      </c>
    </row>
    <row r="1015" spans="1:9" x14ac:dyDescent="0.3">
      <c r="A1015" s="33" t="s">
        <v>44</v>
      </c>
      <c r="B1015" s="11" t="s">
        <v>710</v>
      </c>
      <c r="C1015" s="12" t="s">
        <v>468</v>
      </c>
      <c r="D1015" s="12" t="s">
        <v>145</v>
      </c>
      <c r="E1015" s="14" t="s">
        <v>802</v>
      </c>
      <c r="F1015" s="14" t="s">
        <v>45</v>
      </c>
      <c r="G1015" s="13">
        <v>1850</v>
      </c>
      <c r="H1015" s="16">
        <v>1850</v>
      </c>
      <c r="I1015" s="32">
        <v>1850</v>
      </c>
    </row>
    <row r="1016" spans="1:9" ht="36" x14ac:dyDescent="0.3">
      <c r="A1016" s="33" t="s">
        <v>803</v>
      </c>
      <c r="B1016" s="11" t="s">
        <v>710</v>
      </c>
      <c r="C1016" s="12" t="s">
        <v>468</v>
      </c>
      <c r="D1016" s="12" t="s">
        <v>145</v>
      </c>
      <c r="E1016" s="14" t="s">
        <v>804</v>
      </c>
      <c r="F1016" s="15"/>
      <c r="G1016" s="13">
        <f>G1017+G1019+G1021+G1023</f>
        <v>55411.299999999996</v>
      </c>
      <c r="H1016" s="13">
        <f t="shared" ref="H1016:I1016" si="757">H1017+H1019+H1021+H1023</f>
        <v>55411.299999999996</v>
      </c>
      <c r="I1016" s="32">
        <f t="shared" si="757"/>
        <v>55411.299999999996</v>
      </c>
    </row>
    <row r="1017" spans="1:9" ht="108" x14ac:dyDescent="0.3">
      <c r="A1017" s="33" t="s">
        <v>24</v>
      </c>
      <c r="B1017" s="11" t="s">
        <v>710</v>
      </c>
      <c r="C1017" s="12" t="s">
        <v>468</v>
      </c>
      <c r="D1017" s="12" t="s">
        <v>145</v>
      </c>
      <c r="E1017" s="14" t="s">
        <v>804</v>
      </c>
      <c r="F1017" s="14" t="s">
        <v>25</v>
      </c>
      <c r="G1017" s="13">
        <f>G1018</f>
        <v>30128.9</v>
      </c>
      <c r="H1017" s="13">
        <f t="shared" ref="H1017:I1017" si="758">H1018</f>
        <v>30128.9</v>
      </c>
      <c r="I1017" s="32">
        <f t="shared" si="758"/>
        <v>30128.9</v>
      </c>
    </row>
    <row r="1018" spans="1:9" ht="36" x14ac:dyDescent="0.3">
      <c r="A1018" s="33" t="s">
        <v>108</v>
      </c>
      <c r="B1018" s="11" t="s">
        <v>710</v>
      </c>
      <c r="C1018" s="12" t="s">
        <v>468</v>
      </c>
      <c r="D1018" s="12" t="s">
        <v>145</v>
      </c>
      <c r="E1018" s="14" t="s">
        <v>804</v>
      </c>
      <c r="F1018" s="14" t="s">
        <v>109</v>
      </c>
      <c r="G1018" s="13">
        <v>30128.9</v>
      </c>
      <c r="H1018" s="16">
        <v>30128.9</v>
      </c>
      <c r="I1018" s="32">
        <v>30128.9</v>
      </c>
    </row>
    <row r="1019" spans="1:9" ht="54" x14ac:dyDescent="0.3">
      <c r="A1019" s="33" t="s">
        <v>36</v>
      </c>
      <c r="B1019" s="11" t="s">
        <v>710</v>
      </c>
      <c r="C1019" s="12" t="s">
        <v>468</v>
      </c>
      <c r="D1019" s="12" t="s">
        <v>145</v>
      </c>
      <c r="E1019" s="14" t="s">
        <v>804</v>
      </c>
      <c r="F1019" s="14" t="s">
        <v>37</v>
      </c>
      <c r="G1019" s="13">
        <f>G1020</f>
        <v>4742.2</v>
      </c>
      <c r="H1019" s="13">
        <f t="shared" ref="H1019:I1019" si="759">H1020</f>
        <v>4742.2</v>
      </c>
      <c r="I1019" s="32">
        <f t="shared" si="759"/>
        <v>4742.2</v>
      </c>
    </row>
    <row r="1020" spans="1:9" ht="54" x14ac:dyDescent="0.3">
      <c r="A1020" s="33" t="s">
        <v>38</v>
      </c>
      <c r="B1020" s="11" t="s">
        <v>710</v>
      </c>
      <c r="C1020" s="12" t="s">
        <v>468</v>
      </c>
      <c r="D1020" s="12" t="s">
        <v>145</v>
      </c>
      <c r="E1020" s="14" t="s">
        <v>804</v>
      </c>
      <c r="F1020" s="14" t="s">
        <v>39</v>
      </c>
      <c r="G1020" s="13">
        <v>4742.2</v>
      </c>
      <c r="H1020" s="16">
        <v>4742.2</v>
      </c>
      <c r="I1020" s="32">
        <v>4742.2</v>
      </c>
    </row>
    <row r="1021" spans="1:9" ht="54" x14ac:dyDescent="0.3">
      <c r="A1021" s="33" t="s">
        <v>128</v>
      </c>
      <c r="B1021" s="11" t="s">
        <v>710</v>
      </c>
      <c r="C1021" s="12" t="s">
        <v>468</v>
      </c>
      <c r="D1021" s="12" t="s">
        <v>145</v>
      </c>
      <c r="E1021" s="14" t="s">
        <v>804</v>
      </c>
      <c r="F1021" s="14" t="s">
        <v>129</v>
      </c>
      <c r="G1021" s="13">
        <f>G1022</f>
        <v>20538.3</v>
      </c>
      <c r="H1021" s="13">
        <f t="shared" ref="H1021:I1021" si="760">H1022</f>
        <v>20538.3</v>
      </c>
      <c r="I1021" s="32">
        <f t="shared" si="760"/>
        <v>20538.3</v>
      </c>
    </row>
    <row r="1022" spans="1:9" x14ac:dyDescent="0.3">
      <c r="A1022" s="33" t="s">
        <v>130</v>
      </c>
      <c r="B1022" s="11" t="s">
        <v>710</v>
      </c>
      <c r="C1022" s="12" t="s">
        <v>468</v>
      </c>
      <c r="D1022" s="12" t="s">
        <v>145</v>
      </c>
      <c r="E1022" s="14" t="s">
        <v>804</v>
      </c>
      <c r="F1022" s="14" t="s">
        <v>131</v>
      </c>
      <c r="G1022" s="13">
        <v>20538.3</v>
      </c>
      <c r="H1022" s="16">
        <v>20538.3</v>
      </c>
      <c r="I1022" s="32">
        <v>20538.3</v>
      </c>
    </row>
    <row r="1023" spans="1:9" x14ac:dyDescent="0.3">
      <c r="A1023" s="33" t="s">
        <v>42</v>
      </c>
      <c r="B1023" s="11" t="s">
        <v>710</v>
      </c>
      <c r="C1023" s="12" t="s">
        <v>468</v>
      </c>
      <c r="D1023" s="12" t="s">
        <v>145</v>
      </c>
      <c r="E1023" s="14" t="s">
        <v>804</v>
      </c>
      <c r="F1023" s="14" t="s">
        <v>43</v>
      </c>
      <c r="G1023" s="13">
        <f>G1024</f>
        <v>1.9</v>
      </c>
      <c r="H1023" s="13">
        <f t="shared" ref="H1023:I1023" si="761">H1024</f>
        <v>1.9</v>
      </c>
      <c r="I1023" s="32">
        <f t="shared" si="761"/>
        <v>1.9</v>
      </c>
    </row>
    <row r="1024" spans="1:9" x14ac:dyDescent="0.3">
      <c r="A1024" s="33" t="s">
        <v>44</v>
      </c>
      <c r="B1024" s="11" t="s">
        <v>710</v>
      </c>
      <c r="C1024" s="12" t="s">
        <v>468</v>
      </c>
      <c r="D1024" s="12" t="s">
        <v>145</v>
      </c>
      <c r="E1024" s="14" t="s">
        <v>804</v>
      </c>
      <c r="F1024" s="14" t="s">
        <v>45</v>
      </c>
      <c r="G1024" s="13">
        <v>1.9</v>
      </c>
      <c r="H1024" s="16">
        <v>1.9</v>
      </c>
      <c r="I1024" s="32">
        <v>1.9</v>
      </c>
    </row>
    <row r="1025" spans="1:9" ht="36" x14ac:dyDescent="0.3">
      <c r="A1025" s="31" t="s">
        <v>426</v>
      </c>
      <c r="B1025" s="11" t="s">
        <v>710</v>
      </c>
      <c r="C1025" s="12" t="s">
        <v>468</v>
      </c>
      <c r="D1025" s="12" t="s">
        <v>145</v>
      </c>
      <c r="E1025" s="11" t="s">
        <v>427</v>
      </c>
      <c r="F1025" s="11"/>
      <c r="G1025" s="13">
        <f>G1026</f>
        <v>32229</v>
      </c>
      <c r="H1025" s="13">
        <f t="shared" ref="H1025:I1025" si="762">H1026</f>
        <v>32229</v>
      </c>
      <c r="I1025" s="32">
        <f t="shared" si="762"/>
        <v>32229</v>
      </c>
    </row>
    <row r="1026" spans="1:9" ht="36" x14ac:dyDescent="0.3">
      <c r="A1026" s="33" t="s">
        <v>805</v>
      </c>
      <c r="B1026" s="11" t="s">
        <v>710</v>
      </c>
      <c r="C1026" s="12" t="s">
        <v>468</v>
      </c>
      <c r="D1026" s="12" t="s">
        <v>145</v>
      </c>
      <c r="E1026" s="14" t="s">
        <v>806</v>
      </c>
      <c r="F1026" s="14"/>
      <c r="G1026" s="13">
        <f>G1027</f>
        <v>32229</v>
      </c>
      <c r="H1026" s="13">
        <f t="shared" ref="H1026:I1026" si="763">H1027</f>
        <v>32229</v>
      </c>
      <c r="I1026" s="32">
        <f t="shared" si="763"/>
        <v>32229</v>
      </c>
    </row>
    <row r="1027" spans="1:9" ht="72" x14ac:dyDescent="0.3">
      <c r="A1027" s="33" t="s">
        <v>807</v>
      </c>
      <c r="B1027" s="11" t="s">
        <v>710</v>
      </c>
      <c r="C1027" s="12" t="s">
        <v>468</v>
      </c>
      <c r="D1027" s="12" t="s">
        <v>145</v>
      </c>
      <c r="E1027" s="14" t="s">
        <v>808</v>
      </c>
      <c r="F1027" s="15"/>
      <c r="G1027" s="13">
        <f>G1028+G1033</f>
        <v>32229</v>
      </c>
      <c r="H1027" s="13">
        <f t="shared" ref="H1027:I1027" si="764">H1028+H1033</f>
        <v>32229</v>
      </c>
      <c r="I1027" s="32">
        <f t="shared" si="764"/>
        <v>32229</v>
      </c>
    </row>
    <row r="1028" spans="1:9" ht="54" x14ac:dyDescent="0.3">
      <c r="A1028" s="33" t="s">
        <v>809</v>
      </c>
      <c r="B1028" s="11" t="s">
        <v>710</v>
      </c>
      <c r="C1028" s="12" t="s">
        <v>468</v>
      </c>
      <c r="D1028" s="12" t="s">
        <v>145</v>
      </c>
      <c r="E1028" s="14" t="s">
        <v>810</v>
      </c>
      <c r="F1028" s="15"/>
      <c r="G1028" s="13">
        <f>G1029+G1031</f>
        <v>6500</v>
      </c>
      <c r="H1028" s="13">
        <f t="shared" ref="H1028:I1028" si="765">H1029+H1031</f>
        <v>6500</v>
      </c>
      <c r="I1028" s="32">
        <f t="shared" si="765"/>
        <v>6500</v>
      </c>
    </row>
    <row r="1029" spans="1:9" ht="54" x14ac:dyDescent="0.3">
      <c r="A1029" s="33" t="s">
        <v>36</v>
      </c>
      <c r="B1029" s="11" t="s">
        <v>710</v>
      </c>
      <c r="C1029" s="12" t="s">
        <v>468</v>
      </c>
      <c r="D1029" s="12" t="s">
        <v>145</v>
      </c>
      <c r="E1029" s="14" t="s">
        <v>810</v>
      </c>
      <c r="F1029" s="14" t="s">
        <v>37</v>
      </c>
      <c r="G1029" s="13">
        <f>G1030</f>
        <v>6000</v>
      </c>
      <c r="H1029" s="13">
        <f t="shared" ref="H1029:I1029" si="766">H1030</f>
        <v>6000</v>
      </c>
      <c r="I1029" s="32">
        <f t="shared" si="766"/>
        <v>6000</v>
      </c>
    </row>
    <row r="1030" spans="1:9" ht="54" x14ac:dyDescent="0.3">
      <c r="A1030" s="33" t="s">
        <v>38</v>
      </c>
      <c r="B1030" s="11" t="s">
        <v>710</v>
      </c>
      <c r="C1030" s="12" t="s">
        <v>468</v>
      </c>
      <c r="D1030" s="12" t="s">
        <v>145</v>
      </c>
      <c r="E1030" s="14" t="s">
        <v>810</v>
      </c>
      <c r="F1030" s="14" t="s">
        <v>39</v>
      </c>
      <c r="G1030" s="13">
        <v>6000</v>
      </c>
      <c r="H1030" s="16">
        <v>6000</v>
      </c>
      <c r="I1030" s="32">
        <v>6000</v>
      </c>
    </row>
    <row r="1031" spans="1:9" ht="36" x14ac:dyDescent="0.3">
      <c r="A1031" s="33" t="s">
        <v>590</v>
      </c>
      <c r="B1031" s="11" t="s">
        <v>710</v>
      </c>
      <c r="C1031" s="12" t="s">
        <v>468</v>
      </c>
      <c r="D1031" s="12" t="s">
        <v>145</v>
      </c>
      <c r="E1031" s="14" t="s">
        <v>810</v>
      </c>
      <c r="F1031" s="14" t="s">
        <v>591</v>
      </c>
      <c r="G1031" s="13">
        <f>G1032</f>
        <v>500</v>
      </c>
      <c r="H1031" s="13">
        <f t="shared" ref="H1031:I1031" si="767">H1032</f>
        <v>500</v>
      </c>
      <c r="I1031" s="32">
        <f t="shared" si="767"/>
        <v>500</v>
      </c>
    </row>
    <row r="1032" spans="1:9" ht="36" x14ac:dyDescent="0.3">
      <c r="A1032" s="33" t="s">
        <v>592</v>
      </c>
      <c r="B1032" s="11" t="s">
        <v>710</v>
      </c>
      <c r="C1032" s="12" t="s">
        <v>468</v>
      </c>
      <c r="D1032" s="12" t="s">
        <v>145</v>
      </c>
      <c r="E1032" s="14" t="s">
        <v>810</v>
      </c>
      <c r="F1032" s="14" t="s">
        <v>593</v>
      </c>
      <c r="G1032" s="13">
        <v>500</v>
      </c>
      <c r="H1032" s="16">
        <v>500</v>
      </c>
      <c r="I1032" s="32">
        <v>500</v>
      </c>
    </row>
    <row r="1033" spans="1:9" ht="36" x14ac:dyDescent="0.3">
      <c r="A1033" s="33" t="s">
        <v>811</v>
      </c>
      <c r="B1033" s="11" t="s">
        <v>710</v>
      </c>
      <c r="C1033" s="12" t="s">
        <v>468</v>
      </c>
      <c r="D1033" s="12" t="s">
        <v>145</v>
      </c>
      <c r="E1033" s="14" t="s">
        <v>812</v>
      </c>
      <c r="F1033" s="15"/>
      <c r="G1033" s="13">
        <f>G1034+G1036+G1038</f>
        <v>25729</v>
      </c>
      <c r="H1033" s="13">
        <f t="shared" ref="H1033:I1033" si="768">H1034+H1036+H1038</f>
        <v>25729</v>
      </c>
      <c r="I1033" s="32">
        <f t="shared" si="768"/>
        <v>25729</v>
      </c>
    </row>
    <row r="1034" spans="1:9" ht="54" x14ac:dyDescent="0.3">
      <c r="A1034" s="33" t="s">
        <v>36</v>
      </c>
      <c r="B1034" s="11" t="s">
        <v>710</v>
      </c>
      <c r="C1034" s="12" t="s">
        <v>468</v>
      </c>
      <c r="D1034" s="12" t="s">
        <v>145</v>
      </c>
      <c r="E1034" s="14" t="s">
        <v>812</v>
      </c>
      <c r="F1034" s="14" t="s">
        <v>37</v>
      </c>
      <c r="G1034" s="13">
        <f>G1035</f>
        <v>17729</v>
      </c>
      <c r="H1034" s="13">
        <f t="shared" ref="H1034:I1034" si="769">H1035</f>
        <v>17729</v>
      </c>
      <c r="I1034" s="32">
        <f t="shared" si="769"/>
        <v>17729</v>
      </c>
    </row>
    <row r="1035" spans="1:9" ht="54" x14ac:dyDescent="0.3">
      <c r="A1035" s="33" t="s">
        <v>38</v>
      </c>
      <c r="B1035" s="11" t="s">
        <v>710</v>
      </c>
      <c r="C1035" s="12" t="s">
        <v>468</v>
      </c>
      <c r="D1035" s="12" t="s">
        <v>145</v>
      </c>
      <c r="E1035" s="14" t="s">
        <v>812</v>
      </c>
      <c r="F1035" s="14" t="s">
        <v>39</v>
      </c>
      <c r="G1035" s="13">
        <v>17729</v>
      </c>
      <c r="H1035" s="16">
        <v>17729</v>
      </c>
      <c r="I1035" s="32">
        <v>17729</v>
      </c>
    </row>
    <row r="1036" spans="1:9" ht="36" x14ac:dyDescent="0.3">
      <c r="A1036" s="33" t="s">
        <v>590</v>
      </c>
      <c r="B1036" s="11" t="s">
        <v>710</v>
      </c>
      <c r="C1036" s="12" t="s">
        <v>468</v>
      </c>
      <c r="D1036" s="12" t="s">
        <v>145</v>
      </c>
      <c r="E1036" s="14" t="s">
        <v>812</v>
      </c>
      <c r="F1036" s="14" t="s">
        <v>591</v>
      </c>
      <c r="G1036" s="13">
        <f>G1037</f>
        <v>1000</v>
      </c>
      <c r="H1036" s="13">
        <f t="shared" ref="H1036:I1036" si="770">H1037</f>
        <v>1000</v>
      </c>
      <c r="I1036" s="32">
        <f t="shared" si="770"/>
        <v>1000</v>
      </c>
    </row>
    <row r="1037" spans="1:9" ht="36" x14ac:dyDescent="0.3">
      <c r="A1037" s="33" t="s">
        <v>592</v>
      </c>
      <c r="B1037" s="11" t="s">
        <v>710</v>
      </c>
      <c r="C1037" s="12" t="s">
        <v>468</v>
      </c>
      <c r="D1037" s="12" t="s">
        <v>145</v>
      </c>
      <c r="E1037" s="14" t="s">
        <v>812</v>
      </c>
      <c r="F1037" s="14" t="s">
        <v>593</v>
      </c>
      <c r="G1037" s="13">
        <v>1000</v>
      </c>
      <c r="H1037" s="16">
        <v>1000</v>
      </c>
      <c r="I1037" s="32">
        <v>1000</v>
      </c>
    </row>
    <row r="1038" spans="1:9" ht="54" x14ac:dyDescent="0.3">
      <c r="A1038" s="33" t="s">
        <v>128</v>
      </c>
      <c r="B1038" s="11" t="s">
        <v>710</v>
      </c>
      <c r="C1038" s="12" t="s">
        <v>468</v>
      </c>
      <c r="D1038" s="12" t="s">
        <v>145</v>
      </c>
      <c r="E1038" s="14" t="s">
        <v>812</v>
      </c>
      <c r="F1038" s="14" t="s">
        <v>129</v>
      </c>
      <c r="G1038" s="13">
        <f>G1039</f>
        <v>7000</v>
      </c>
      <c r="H1038" s="13">
        <f t="shared" ref="H1038:I1038" si="771">H1039</f>
        <v>7000</v>
      </c>
      <c r="I1038" s="32">
        <f t="shared" si="771"/>
        <v>7000</v>
      </c>
    </row>
    <row r="1039" spans="1:9" x14ac:dyDescent="0.3">
      <c r="A1039" s="33" t="s">
        <v>130</v>
      </c>
      <c r="B1039" s="11" t="s">
        <v>710</v>
      </c>
      <c r="C1039" s="12" t="s">
        <v>468</v>
      </c>
      <c r="D1039" s="12" t="s">
        <v>145</v>
      </c>
      <c r="E1039" s="14" t="s">
        <v>812</v>
      </c>
      <c r="F1039" s="14" t="s">
        <v>131</v>
      </c>
      <c r="G1039" s="13">
        <v>7000</v>
      </c>
      <c r="H1039" s="16">
        <v>7000</v>
      </c>
      <c r="I1039" s="32">
        <v>7000</v>
      </c>
    </row>
    <row r="1040" spans="1:9" ht="36" x14ac:dyDescent="0.3">
      <c r="A1040" s="31" t="s">
        <v>48</v>
      </c>
      <c r="B1040" s="11" t="s">
        <v>710</v>
      </c>
      <c r="C1040" s="12" t="s">
        <v>468</v>
      </c>
      <c r="D1040" s="12" t="s">
        <v>145</v>
      </c>
      <c r="E1040" s="11" t="s">
        <v>49</v>
      </c>
      <c r="F1040" s="11"/>
      <c r="G1040" s="13">
        <f>G1041</f>
        <v>803</v>
      </c>
      <c r="H1040" s="13">
        <f t="shared" ref="H1040:I1040" si="772">H1041</f>
        <v>803</v>
      </c>
      <c r="I1040" s="32">
        <f t="shared" si="772"/>
        <v>803</v>
      </c>
    </row>
    <row r="1041" spans="1:9" ht="90" x14ac:dyDescent="0.3">
      <c r="A1041" s="33" t="s">
        <v>50</v>
      </c>
      <c r="B1041" s="11" t="s">
        <v>710</v>
      </c>
      <c r="C1041" s="12" t="s">
        <v>468</v>
      </c>
      <c r="D1041" s="12" t="s">
        <v>145</v>
      </c>
      <c r="E1041" s="14" t="s">
        <v>51</v>
      </c>
      <c r="F1041" s="14"/>
      <c r="G1041" s="13">
        <f>G1042</f>
        <v>803</v>
      </c>
      <c r="H1041" s="13">
        <f t="shared" ref="H1041:I1041" si="773">H1042</f>
        <v>803</v>
      </c>
      <c r="I1041" s="32">
        <f t="shared" si="773"/>
        <v>803</v>
      </c>
    </row>
    <row r="1042" spans="1:9" ht="36" x14ac:dyDescent="0.3">
      <c r="A1042" s="33" t="s">
        <v>52</v>
      </c>
      <c r="B1042" s="11" t="s">
        <v>710</v>
      </c>
      <c r="C1042" s="12" t="s">
        <v>468</v>
      </c>
      <c r="D1042" s="12" t="s">
        <v>145</v>
      </c>
      <c r="E1042" s="14" t="s">
        <v>53</v>
      </c>
      <c r="F1042" s="15"/>
      <c r="G1042" s="13">
        <f>G1043</f>
        <v>803</v>
      </c>
      <c r="H1042" s="13">
        <f t="shared" ref="H1042:I1042" si="774">H1043</f>
        <v>803</v>
      </c>
      <c r="I1042" s="32">
        <f t="shared" si="774"/>
        <v>803</v>
      </c>
    </row>
    <row r="1043" spans="1:9" x14ac:dyDescent="0.3">
      <c r="A1043" s="33" t="s">
        <v>54</v>
      </c>
      <c r="B1043" s="11" t="s">
        <v>710</v>
      </c>
      <c r="C1043" s="12" t="s">
        <v>468</v>
      </c>
      <c r="D1043" s="12" t="s">
        <v>145</v>
      </c>
      <c r="E1043" s="14" t="s">
        <v>55</v>
      </c>
      <c r="F1043" s="15"/>
      <c r="G1043" s="13">
        <f>G1044</f>
        <v>803</v>
      </c>
      <c r="H1043" s="13">
        <f t="shared" ref="H1043:I1043" si="775">H1044</f>
        <v>803</v>
      </c>
      <c r="I1043" s="32">
        <f t="shared" si="775"/>
        <v>803</v>
      </c>
    </row>
    <row r="1044" spans="1:9" ht="54" x14ac:dyDescent="0.3">
      <c r="A1044" s="33" t="s">
        <v>36</v>
      </c>
      <c r="B1044" s="11" t="s">
        <v>710</v>
      </c>
      <c r="C1044" s="12" t="s">
        <v>468</v>
      </c>
      <c r="D1044" s="12" t="s">
        <v>145</v>
      </c>
      <c r="E1044" s="14" t="s">
        <v>55</v>
      </c>
      <c r="F1044" s="14" t="s">
        <v>37</v>
      </c>
      <c r="G1044" s="13">
        <f>G1045</f>
        <v>803</v>
      </c>
      <c r="H1044" s="13">
        <f t="shared" ref="H1044:I1044" si="776">H1045</f>
        <v>803</v>
      </c>
      <c r="I1044" s="32">
        <f t="shared" si="776"/>
        <v>803</v>
      </c>
    </row>
    <row r="1045" spans="1:9" ht="54" x14ac:dyDescent="0.3">
      <c r="A1045" s="33" t="s">
        <v>38</v>
      </c>
      <c r="B1045" s="11" t="s">
        <v>710</v>
      </c>
      <c r="C1045" s="12" t="s">
        <v>468</v>
      </c>
      <c r="D1045" s="12" t="s">
        <v>145</v>
      </c>
      <c r="E1045" s="14" t="s">
        <v>55</v>
      </c>
      <c r="F1045" s="14" t="s">
        <v>39</v>
      </c>
      <c r="G1045" s="13">
        <v>803</v>
      </c>
      <c r="H1045" s="16">
        <v>803</v>
      </c>
      <c r="I1045" s="32">
        <v>803</v>
      </c>
    </row>
    <row r="1046" spans="1:9" s="1" customFormat="1" ht="17.399999999999999" x14ac:dyDescent="0.3">
      <c r="A1046" s="26" t="s">
        <v>594</v>
      </c>
      <c r="B1046" s="8" t="s">
        <v>710</v>
      </c>
      <c r="C1046" s="9" t="s">
        <v>233</v>
      </c>
      <c r="D1046" s="9"/>
      <c r="E1046" s="9"/>
      <c r="F1046" s="9"/>
      <c r="G1046" s="10">
        <f>G1047</f>
        <v>73093</v>
      </c>
      <c r="H1046" s="10">
        <f t="shared" ref="H1046:I1046" si="777">H1047</f>
        <v>73093</v>
      </c>
      <c r="I1046" s="30">
        <f t="shared" si="777"/>
        <v>73093</v>
      </c>
    </row>
    <row r="1047" spans="1:9" s="1" customFormat="1" ht="17.399999999999999" x14ac:dyDescent="0.3">
      <c r="A1047" s="26" t="s">
        <v>637</v>
      </c>
      <c r="B1047" s="8" t="s">
        <v>710</v>
      </c>
      <c r="C1047" s="9" t="s">
        <v>233</v>
      </c>
      <c r="D1047" s="9" t="s">
        <v>29</v>
      </c>
      <c r="E1047" s="9"/>
      <c r="F1047" s="9"/>
      <c r="G1047" s="10">
        <f>G1048</f>
        <v>73093</v>
      </c>
      <c r="H1047" s="10">
        <f t="shared" ref="H1047:I1047" si="778">H1048</f>
        <v>73093</v>
      </c>
      <c r="I1047" s="30">
        <f t="shared" si="778"/>
        <v>73093</v>
      </c>
    </row>
    <row r="1048" spans="1:9" x14ac:dyDescent="0.3">
      <c r="A1048" s="31" t="s">
        <v>86</v>
      </c>
      <c r="B1048" s="11" t="s">
        <v>710</v>
      </c>
      <c r="C1048" s="12" t="s">
        <v>233</v>
      </c>
      <c r="D1048" s="12" t="s">
        <v>29</v>
      </c>
      <c r="E1048" s="11" t="s">
        <v>87</v>
      </c>
      <c r="F1048" s="11"/>
      <c r="G1048" s="13">
        <f>G1049</f>
        <v>73093</v>
      </c>
      <c r="H1048" s="13">
        <f t="shared" ref="H1048:I1048" si="779">H1049</f>
        <v>73093</v>
      </c>
      <c r="I1048" s="32">
        <f t="shared" si="779"/>
        <v>73093</v>
      </c>
    </row>
    <row r="1049" spans="1:9" x14ac:dyDescent="0.3">
      <c r="A1049" s="33" t="s">
        <v>725</v>
      </c>
      <c r="B1049" s="11" t="s">
        <v>710</v>
      </c>
      <c r="C1049" s="12" t="s">
        <v>233</v>
      </c>
      <c r="D1049" s="12" t="s">
        <v>29</v>
      </c>
      <c r="E1049" s="14" t="s">
        <v>726</v>
      </c>
      <c r="F1049" s="14"/>
      <c r="G1049" s="13">
        <f>G1050</f>
        <v>73093</v>
      </c>
      <c r="H1049" s="13">
        <f t="shared" ref="H1049:I1049" si="780">H1050</f>
        <v>73093</v>
      </c>
      <c r="I1049" s="32">
        <f t="shared" si="780"/>
        <v>73093</v>
      </c>
    </row>
    <row r="1050" spans="1:9" ht="72" x14ac:dyDescent="0.3">
      <c r="A1050" s="33" t="s">
        <v>732</v>
      </c>
      <c r="B1050" s="11" t="s">
        <v>710</v>
      </c>
      <c r="C1050" s="12" t="s">
        <v>233</v>
      </c>
      <c r="D1050" s="12" t="s">
        <v>29</v>
      </c>
      <c r="E1050" s="14" t="s">
        <v>733</v>
      </c>
      <c r="F1050" s="15"/>
      <c r="G1050" s="13">
        <f>G1051</f>
        <v>73093</v>
      </c>
      <c r="H1050" s="13">
        <f t="shared" ref="H1050:I1050" si="781">H1051</f>
        <v>73093</v>
      </c>
      <c r="I1050" s="32">
        <f t="shared" si="781"/>
        <v>73093</v>
      </c>
    </row>
    <row r="1051" spans="1:9" ht="108" x14ac:dyDescent="0.3">
      <c r="A1051" s="33" t="s">
        <v>791</v>
      </c>
      <c r="B1051" s="11" t="s">
        <v>710</v>
      </c>
      <c r="C1051" s="12" t="s">
        <v>233</v>
      </c>
      <c r="D1051" s="12" t="s">
        <v>29</v>
      </c>
      <c r="E1051" s="14" t="s">
        <v>792</v>
      </c>
      <c r="F1051" s="15"/>
      <c r="G1051" s="13">
        <f>G1052+G1054</f>
        <v>73093</v>
      </c>
      <c r="H1051" s="13">
        <f t="shared" ref="H1051:I1051" si="782">H1052+H1054</f>
        <v>73093</v>
      </c>
      <c r="I1051" s="32">
        <f t="shared" si="782"/>
        <v>73093</v>
      </c>
    </row>
    <row r="1052" spans="1:9" ht="54" x14ac:dyDescent="0.3">
      <c r="A1052" s="33" t="s">
        <v>36</v>
      </c>
      <c r="B1052" s="11" t="s">
        <v>710</v>
      </c>
      <c r="C1052" s="12" t="s">
        <v>233</v>
      </c>
      <c r="D1052" s="12" t="s">
        <v>29</v>
      </c>
      <c r="E1052" s="14" t="s">
        <v>792</v>
      </c>
      <c r="F1052" s="14" t="s">
        <v>37</v>
      </c>
      <c r="G1052" s="13">
        <f>G1053</f>
        <v>724</v>
      </c>
      <c r="H1052" s="13">
        <f t="shared" ref="H1052:I1052" si="783">H1053</f>
        <v>724</v>
      </c>
      <c r="I1052" s="32">
        <f t="shared" si="783"/>
        <v>724</v>
      </c>
    </row>
    <row r="1053" spans="1:9" ht="54" x14ac:dyDescent="0.3">
      <c r="A1053" s="33" t="s">
        <v>38</v>
      </c>
      <c r="B1053" s="11" t="s">
        <v>710</v>
      </c>
      <c r="C1053" s="12" t="s">
        <v>233</v>
      </c>
      <c r="D1053" s="12" t="s">
        <v>29</v>
      </c>
      <c r="E1053" s="14" t="s">
        <v>792</v>
      </c>
      <c r="F1053" s="14" t="s">
        <v>39</v>
      </c>
      <c r="G1053" s="13">
        <v>724</v>
      </c>
      <c r="H1053" s="16">
        <v>724</v>
      </c>
      <c r="I1053" s="32">
        <v>724</v>
      </c>
    </row>
    <row r="1054" spans="1:9" ht="36" x14ac:dyDescent="0.3">
      <c r="A1054" s="33" t="s">
        <v>590</v>
      </c>
      <c r="B1054" s="11" t="s">
        <v>710</v>
      </c>
      <c r="C1054" s="12" t="s">
        <v>233</v>
      </c>
      <c r="D1054" s="12" t="s">
        <v>29</v>
      </c>
      <c r="E1054" s="14" t="s">
        <v>792</v>
      </c>
      <c r="F1054" s="14" t="s">
        <v>591</v>
      </c>
      <c r="G1054" s="13">
        <f>G1055</f>
        <v>72369</v>
      </c>
      <c r="H1054" s="13">
        <f t="shared" ref="H1054:I1054" si="784">H1055</f>
        <v>72369</v>
      </c>
      <c r="I1054" s="32">
        <f t="shared" si="784"/>
        <v>72369</v>
      </c>
    </row>
    <row r="1055" spans="1:9" ht="36.6" thickBot="1" x14ac:dyDescent="0.35">
      <c r="A1055" s="33" t="s">
        <v>600</v>
      </c>
      <c r="B1055" s="11" t="s">
        <v>710</v>
      </c>
      <c r="C1055" s="12" t="s">
        <v>233</v>
      </c>
      <c r="D1055" s="12" t="s">
        <v>29</v>
      </c>
      <c r="E1055" s="14" t="s">
        <v>792</v>
      </c>
      <c r="F1055" s="14">
        <v>320</v>
      </c>
      <c r="G1055" s="13">
        <v>72369</v>
      </c>
      <c r="H1055" s="16">
        <v>72369</v>
      </c>
      <c r="I1055" s="32">
        <v>72369</v>
      </c>
    </row>
    <row r="1056" spans="1:9" thickBot="1" x14ac:dyDescent="0.35">
      <c r="A1056" s="34" t="s">
        <v>813</v>
      </c>
      <c r="B1056" s="35"/>
      <c r="C1056" s="35"/>
      <c r="D1056" s="35"/>
      <c r="E1056" s="35"/>
      <c r="F1056" s="35"/>
      <c r="G1056" s="36">
        <f>G13+G787+G797+G809+G849</f>
        <v>11219155.35186</v>
      </c>
      <c r="H1056" s="36">
        <f t="shared" ref="H1056:I1056" si="785">H13+H787+H797+H809+H849</f>
        <v>10740978.415860001</v>
      </c>
      <c r="I1056" s="36">
        <f t="shared" si="785"/>
        <v>10565879.54586</v>
      </c>
    </row>
    <row r="1057" spans="1:9" x14ac:dyDescent="0.35">
      <c r="A1057" s="19"/>
      <c r="B1057" s="19"/>
      <c r="C1057" s="19"/>
      <c r="D1057" s="19"/>
      <c r="E1057" s="19"/>
      <c r="F1057" s="19"/>
      <c r="G1057" s="20"/>
      <c r="H1057" s="20"/>
      <c r="I1057" s="20"/>
    </row>
    <row r="1058" spans="1:9" ht="21.6" customHeight="1" x14ac:dyDescent="0.35">
      <c r="A1058" s="2"/>
      <c r="B1058" s="2"/>
      <c r="C1058" s="2"/>
      <c r="D1058" s="2"/>
      <c r="E1058" s="2"/>
      <c r="F1058" s="19"/>
      <c r="G1058" s="20"/>
      <c r="H1058" s="20"/>
      <c r="I1058" s="21"/>
    </row>
  </sheetData>
  <autoFilter ref="A14:BLP1056"/>
  <mergeCells count="14">
    <mergeCell ref="F10:F11"/>
    <mergeCell ref="A7:I7"/>
    <mergeCell ref="H1:I1"/>
    <mergeCell ref="H2:I2"/>
    <mergeCell ref="H3:I3"/>
    <mergeCell ref="H4:I4"/>
    <mergeCell ref="H5:I5"/>
    <mergeCell ref="H6:I6"/>
    <mergeCell ref="G10:I10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&amp;L182/мз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Ольга С. Родионова</cp:lastModifiedBy>
  <cp:lastPrinted>2019-12-18T09:43:09Z</cp:lastPrinted>
  <dcterms:created xsi:type="dcterms:W3CDTF">2019-12-16T08:34:52Z</dcterms:created>
  <dcterms:modified xsi:type="dcterms:W3CDTF">2019-12-23T09:04:47Z</dcterms:modified>
</cp:coreProperties>
</file>