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3725" activeTab="0"/>
  </bookViews>
  <sheets>
    <sheet name="Прил.2. 2019г. " sheetId="1" r:id="rId1"/>
  </sheets>
  <definedNames>
    <definedName name="_xlnm.Print_Area" localSheetId="0">'Прил.2. 2019г. '!$A$1:$G$112</definedName>
  </definedNames>
  <calcPr fullCalcOnLoad="1"/>
</workbook>
</file>

<file path=xl/sharedStrings.xml><?xml version="1.0" encoding="utf-8"?>
<sst xmlns="http://schemas.openxmlformats.org/spreadsheetml/2006/main" count="301" uniqueCount="164">
  <si>
    <t>Наименование</t>
  </si>
  <si>
    <t>Код</t>
  </si>
  <si>
    <t>Раздел подраздел</t>
  </si>
  <si>
    <t>Целевая статья</t>
  </si>
  <si>
    <t>Вид расхода</t>
  </si>
  <si>
    <t>0100</t>
  </si>
  <si>
    <t>0500</t>
  </si>
  <si>
    <t>0700</t>
  </si>
  <si>
    <t>0707</t>
  </si>
  <si>
    <t>Жилищно-коммунальное хозяйство</t>
  </si>
  <si>
    <t>ВСЕГО РАСХОДОВ</t>
  </si>
  <si>
    <t>0103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</si>
  <si>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</si>
  <si>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</si>
  <si>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</si>
  <si>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</si>
  <si>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</si>
  <si>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Центральный аппарат</t>
  </si>
  <si>
    <t>Молодежная политика и оздоровление детей</t>
  </si>
  <si>
    <t>Организационно-воспитательная работа с молодежью</t>
  </si>
  <si>
    <t>0800</t>
  </si>
  <si>
    <t>Культура</t>
  </si>
  <si>
    <t>0801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</si>
  <si>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</si>
  <si>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</si>
  <si>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</si>
  <si>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</si>
  <si>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Национальная оборона</t>
  </si>
  <si>
    <t>0200</t>
  </si>
  <si>
    <t>0203</t>
  </si>
  <si>
    <t>Проведение мероприятий для детей и молодежи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</si>
  <si>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</si>
  <si>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</si>
  <si>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</si>
  <si>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</si>
  <si>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</si>
  <si>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</si>
  <si>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</si>
  <si>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0314</t>
  </si>
  <si>
    <t>0412</t>
  </si>
  <si>
    <t>0503</t>
  </si>
  <si>
    <t>0111</t>
  </si>
  <si>
    <t>Прочие расходы</t>
  </si>
  <si>
    <t>1105</t>
  </si>
  <si>
    <t>Физическая культура и спорт</t>
  </si>
  <si>
    <t>1100</t>
  </si>
  <si>
    <t>Другие вопросы в области физической культуры и спорта</t>
  </si>
  <si>
    <t>Мероприятия в области  физической культурыи спорта</t>
  </si>
  <si>
    <t>Московской области</t>
  </si>
  <si>
    <t>120</t>
  </si>
  <si>
    <t>Субсидии бюджетным учреждениям на иные цели</t>
  </si>
  <si>
    <t>610</t>
  </si>
  <si>
    <t>Субсидии бюджетным учреждениям на выполнение муниципального задания</t>
  </si>
  <si>
    <t>0106</t>
  </si>
  <si>
    <t>к решению Совета депутатов</t>
  </si>
  <si>
    <t>244</t>
  </si>
  <si>
    <t>Субсидия на иные цели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</si>
  <si>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</si>
  <si>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</si>
  <si>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</si>
  <si>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пенсиям,государственных служащих субъектов РФ и муниципальных служащих</t>
  </si>
  <si>
    <t>Иные выплаты населению</t>
  </si>
  <si>
    <t>1000</t>
  </si>
  <si>
    <t>1001</t>
  </si>
  <si>
    <t>Иные бюджетные ассигнования</t>
  </si>
  <si>
    <t>Уплата налогов, сборов и иных платежей</t>
  </si>
  <si>
    <t>850</t>
  </si>
  <si>
    <t>800</t>
  </si>
  <si>
    <t>Закупка товаров, работ и услуг для муниципальных нужд</t>
  </si>
  <si>
    <t>200</t>
  </si>
  <si>
    <t>870</t>
  </si>
  <si>
    <t>Непрограммные расходы бюджета муниципального образования</t>
  </si>
  <si>
    <t>Обеспечение деятельности учреждений культуры</t>
  </si>
  <si>
    <t>Предоставление субсидий бюджетным учреждениям</t>
  </si>
  <si>
    <t>600</t>
  </si>
  <si>
    <t>Субсидии бюджетным учреждениям</t>
  </si>
  <si>
    <t>540</t>
  </si>
  <si>
    <t>Расходы на транспортировку в морг умерших. Не имеющих супруга. Близких и иных родственников. А также умерших других категорий для производства судебно-медицинской экспертизы</t>
  </si>
  <si>
    <t>240</t>
  </si>
  <si>
    <t>Резервные средства</t>
  </si>
  <si>
    <t>Резервные средства органов местного самоуправления</t>
  </si>
  <si>
    <t>Расходы на выплаты персоналу в целях обеспечения выполнения функций государственными органами, казенными учреждениями</t>
  </si>
  <si>
    <t>Иные закупки товаров, работ и услуг для обеспечения муниципальных нужд</t>
  </si>
  <si>
    <t>Иные закупки товаров, работ и услуг для обеспечениямуниципальных нужд</t>
  </si>
  <si>
    <t>Закупки товаров, работ и услуг для муниципальных нужд</t>
  </si>
  <si>
    <t>Расходы на выплаты персоналу муниципальных органов</t>
  </si>
  <si>
    <t>Закупки товаров работ и услуг для муниципальных нужд</t>
  </si>
  <si>
    <t>Мероприятия в сфере культуры</t>
  </si>
  <si>
    <t>Закупка товаров, работ и услуг для обеспечения муниципальных нужд</t>
  </si>
  <si>
    <t>.</t>
  </si>
  <si>
    <t>1301</t>
  </si>
  <si>
    <t>Обслуживание муниципального долга</t>
  </si>
  <si>
    <t>95 0 00 40000</t>
  </si>
  <si>
    <t>02 1 00 00000</t>
  </si>
  <si>
    <t>03 0 01 20000</t>
  </si>
  <si>
    <t>04 0 01 99000</t>
  </si>
  <si>
    <t>05 0 01 40000</t>
  </si>
  <si>
    <t>730</t>
  </si>
  <si>
    <t>04 0 02 99000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</si>
  <si>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</si>
  <si>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95 0 00 07008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</si>
  <si>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исполнению бюджета поселения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</si>
  <si>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осуществлению финансового контроля</t>
  </si>
  <si>
    <t>95 0 00 07708</t>
  </si>
  <si>
    <t>0113</t>
  </si>
  <si>
    <t>310</t>
  </si>
  <si>
    <t>Распределение  бюджетных ассигнований по разделам, подразделам, целевым статьям</t>
  </si>
  <si>
    <t xml:space="preserve"> (муниципальным программам сельского поселения Васильевское  и непрограммным направлениям деятельности), </t>
  </si>
  <si>
    <t>Мероприятия по трудоустройству несовершеннолетних</t>
  </si>
  <si>
    <t>95 0 00 51180</t>
  </si>
  <si>
    <t>95 0 00 10000</t>
  </si>
  <si>
    <t>95 0 00 70000</t>
  </si>
  <si>
    <t>03 0 03 20010</t>
  </si>
  <si>
    <t>95 0 00 40010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</si>
  <si>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</si>
  <si>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</si>
  <si>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</si>
  <si>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Образование</t>
  </si>
  <si>
    <t>Культура, кинематография</t>
  </si>
  <si>
    <t>Обслуживание государственного внутреннего и муниципального долга</t>
  </si>
  <si>
    <t>07 0 00 77000</t>
  </si>
  <si>
    <t>04 0 00 00000</t>
  </si>
  <si>
    <t>Муниципальная программа "Обеспечение пожарной, национальной и правоохранительной деятельности на территории сельского поселения Васильевское на 2018 год и плановый период 2019 и 2020 годов "</t>
  </si>
  <si>
    <t>Муниципальная программа " Молодое поколение сельского поселения Васильевское на 2018 год и плановый период 2019-2020 годов"</t>
  </si>
  <si>
    <t>Муниципальная программа "Развитие сферы культуры в  сельском поселении Васильевское на 2018 год и плановый период 2019 и 2020 годов"</t>
  </si>
  <si>
    <t>Муниципальная программа "Доступная среда на территории сельского поселения Васильевское на 2018 год и плановый период 2019-2020 г.г."</t>
  </si>
  <si>
    <t>Муниципальная программа " Формирование современной городской среды на территории муниципального образования сельское поселение Васильевское Сергиево-Посадского муниципального района Московской области на  2018-2022 годы"</t>
  </si>
  <si>
    <t>Исполнение судебных актов</t>
  </si>
  <si>
    <t>830</t>
  </si>
  <si>
    <t>95 0 00 00030</t>
  </si>
  <si>
    <t>01 0 01 00010</t>
  </si>
  <si>
    <t>02 1 02 00000</t>
  </si>
  <si>
    <t>02 1 02 00051</t>
  </si>
  <si>
    <t>02 1 02 00053</t>
  </si>
  <si>
    <t>02 1 02 00055</t>
  </si>
  <si>
    <t>95 0 00 00000</t>
  </si>
  <si>
    <t>95 0 00 00060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</si>
  <si>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в сфере осуществления закупок товаров, работ и услуг для муниципальных нужд</t>
  </si>
  <si>
    <t xml:space="preserve">Межбюджетные трансферты, перечисляемые бюджету Сергиево-Посадского муниципального района на обеспечение организации переданных полномочий по выдаче ордера на право производства земляных работ </t>
  </si>
  <si>
    <t>95 0 00 09808</t>
  </si>
  <si>
    <t>95 0 00 09008</t>
  </si>
  <si>
    <t>Муниципальная программа "Развитие физической культуры и спорта формирование здорового образа жизни населения в сельском поселении Васильевское на 2018 год и плановый период 2019-2020 годов "</t>
  </si>
  <si>
    <t>95 0 00 04400</t>
  </si>
  <si>
    <t>Дополнительные мероприятия по развитию жилищно-коммунального хозяйства и социально-культурной сферы. Прочая закупка  товаров,  работ и услуг для обеспечения муниципальных нужд. Приобретение спортивных тренажеров.</t>
  </si>
  <si>
    <t>Софинансирование и расходы за счет субсидии на обустройство и установку детской игровой площадки</t>
  </si>
  <si>
    <t>02 1 F2 S1580</t>
  </si>
  <si>
    <t xml:space="preserve">95 0 00 40000 </t>
  </si>
  <si>
    <t>320</t>
  </si>
  <si>
    <t>Социальные выплаты гражданам, кроме нормативных публичных обязательств</t>
  </si>
  <si>
    <t>Социальное обеспечение и иные выплаты населению</t>
  </si>
  <si>
    <t>300</t>
  </si>
  <si>
    <t>Исполнено</t>
  </si>
  <si>
    <t>Утверждено</t>
  </si>
  <si>
    <t>% исполнения</t>
  </si>
  <si>
    <t>группам и подгруппам видов расходов классификации расходов бюджета за 2019 год.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</si>
  <si>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</si>
  <si>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</si>
  <si>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</si>
  <si>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</si>
  <si>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95 0 00 20000</t>
  </si>
  <si>
    <t>Приложение №2</t>
  </si>
  <si>
    <t xml:space="preserve">Сергиево-Посадского </t>
  </si>
  <si>
    <t>городского округа</t>
  </si>
  <si>
    <t>от ____________ №_______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</si>
</sst>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00"/>
    <numFmt numFmtId="182" formatCode="0.000000"/>
    <numFmt numFmtId="183" formatCode="0.0000000"/>
  </numFmts>
  <fonts count="43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4" fillId="33" borderId="12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172" fontId="3" fillId="33" borderId="10" xfId="0" applyNumberFormat="1" applyFont="1" applyFill="1" applyBorder="1" applyAlignment="1">
      <alignment wrapText="1"/>
    </xf>
    <xf numFmtId="49" fontId="3" fillId="33" borderId="12" xfId="0" applyNumberFormat="1" applyFont="1" applyFill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172" fontId="3" fillId="0" borderId="14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172" fontId="3" fillId="0" borderId="11" xfId="0" applyNumberFormat="1" applyFont="1" applyBorder="1" applyAlignment="1">
      <alignment wrapText="1"/>
    </xf>
    <xf numFmtId="172" fontId="4" fillId="0" borderId="11" xfId="0" applyNumberFormat="1" applyFont="1" applyBorder="1" applyAlignment="1">
      <alignment wrapText="1"/>
    </xf>
    <xf numFmtId="49" fontId="3" fillId="33" borderId="11" xfId="0" applyNumberFormat="1" applyFont="1" applyFill="1" applyBorder="1" applyAlignment="1">
      <alignment horizontal="center" wrapText="1"/>
    </xf>
    <xf numFmtId="172" fontId="3" fillId="33" borderId="11" xfId="0" applyNumberFormat="1" applyFont="1" applyFill="1" applyBorder="1" applyAlignment="1">
      <alignment wrapText="1"/>
    </xf>
    <xf numFmtId="49" fontId="3" fillId="33" borderId="14" xfId="0" applyNumberFormat="1" applyFont="1" applyFill="1" applyBorder="1" applyAlignment="1">
      <alignment horizontal="center" wrapText="1"/>
    </xf>
    <xf numFmtId="172" fontId="3" fillId="33" borderId="14" xfId="0" applyNumberFormat="1" applyFont="1" applyFill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49" fontId="4" fillId="0" borderId="12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172" fontId="4" fillId="0" borderId="11" xfId="0" applyNumberFormat="1" applyFont="1" applyBorder="1" applyAlignment="1">
      <alignment/>
    </xf>
    <xf numFmtId="172" fontId="4" fillId="33" borderId="10" xfId="0" applyNumberFormat="1" applyFont="1" applyFill="1" applyBorder="1" applyAlignment="1">
      <alignment wrapText="1"/>
    </xf>
    <xf numFmtId="172" fontId="7" fillId="0" borderId="10" xfId="0" applyNumberFormat="1" applyFont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72" fontId="3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49" fontId="2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view="pageBreakPreview" zoomScaleSheetLayoutView="100" zoomScalePageLayoutView="0" workbookViewId="0" topLeftCell="A82">
      <selection activeCell="C8" sqref="C8"/>
    </sheetView>
  </sheetViews>
  <sheetFormatPr defaultColWidth="9.00390625" defaultRowHeight="12.75"/>
  <cols>
    <col min="1" max="1" width="81.375" style="0" customWidth="1"/>
    <col min="2" max="2" width="11.875" style="0" customWidth="1"/>
    <col min="3" max="3" width="17.375" style="0" customWidth="1"/>
    <col min="4" max="4" width="10.375" style="0" customWidth="1"/>
    <col min="5" max="5" width="16.125" style="0" customWidth="1"/>
    <col min="6" max="6" width="16.75390625" style="0" customWidth="1"/>
    <col min="7" max="7" width="13.00390625" style="0" customWidth="1"/>
  </cols>
  <sheetData>
    <row r="1" spans="3:7" ht="15.75">
      <c r="C1" s="38"/>
      <c r="D1" s="47" t="s">
        <v>160</v>
      </c>
      <c r="E1" s="44"/>
      <c r="F1" s="44"/>
      <c r="G1" s="44"/>
    </row>
    <row r="2" spans="3:7" ht="15.75">
      <c r="C2" s="38"/>
      <c r="D2" s="47" t="s">
        <v>54</v>
      </c>
      <c r="E2" s="44"/>
      <c r="F2" s="44"/>
      <c r="G2" s="44"/>
    </row>
    <row r="3" spans="3:7" ht="15.75">
      <c r="C3" s="38"/>
      <c r="D3" s="47" t="s">
        <v>161</v>
      </c>
      <c r="E3" s="44"/>
      <c r="F3" s="44"/>
      <c r="G3" s="44"/>
    </row>
    <row r="4" spans="3:7" ht="15.75">
      <c r="C4" s="38"/>
      <c r="D4" s="47" t="s">
        <v>162</v>
      </c>
      <c r="E4" s="44"/>
      <c r="F4" s="44"/>
      <c r="G4" s="44"/>
    </row>
    <row r="5" spans="3:7" ht="15.75">
      <c r="C5" s="38"/>
      <c r="D5" s="47" t="s">
        <v>48</v>
      </c>
      <c r="E5" s="44"/>
      <c r="F5" s="44"/>
      <c r="G5" s="44"/>
    </row>
    <row r="6" spans="3:7" ht="15.75">
      <c r="C6" s="38"/>
      <c r="D6" s="48" t="s">
        <v>163</v>
      </c>
      <c r="E6" s="44"/>
      <c r="F6" s="44"/>
      <c r="G6" s="44"/>
    </row>
    <row r="8" spans="3:7" ht="12.75">
      <c r="C8" s="38"/>
      <c r="D8" s="44"/>
      <c r="E8" s="44"/>
      <c r="F8" s="44"/>
      <c r="G8" s="44"/>
    </row>
    <row r="9" spans="1:7" ht="21.75" customHeight="1">
      <c r="A9" s="49" t="s">
        <v>106</v>
      </c>
      <c r="B9" s="49"/>
      <c r="C9" s="49"/>
      <c r="D9" s="49"/>
      <c r="E9" s="49"/>
      <c r="F9" s="49"/>
      <c r="G9" s="49"/>
    </row>
    <row r="10" spans="1:7" ht="12.75" customHeight="1">
      <c r="A10" s="49" t="s">
        <v>107</v>
      </c>
      <c r="B10" s="49"/>
      <c r="C10" s="49"/>
      <c r="D10" s="49"/>
      <c r="E10" s="49"/>
      <c r="F10" s="49"/>
      <c r="G10" s="49"/>
    </row>
    <row r="11" spans="1:7" ht="12.75" customHeight="1">
      <c r="A11" s="49" t="s">
        <v>154</v>
      </c>
      <c r="B11" s="49"/>
      <c r="C11" s="49"/>
      <c r="D11" s="49"/>
      <c r="E11" s="49"/>
      <c r="F11" s="49"/>
      <c r="G11" s="49"/>
    </row>
    <row r="12" spans="1:7" ht="15">
      <c r="A12" s="3"/>
      <c r="B12" s="3"/>
      <c r="C12" s="3"/>
      <c r="D12" s="3"/>
      <c r="E12" s="3"/>
      <c r="F12" s="3" t="s">
        <v>89</v>
      </c>
      <c r="G12" s="3"/>
    </row>
    <row r="13" spans="1:7" s="1" customFormat="1" ht="18.75" customHeight="1">
      <c r="A13" s="50" t="s">
        <v>0</v>
      </c>
      <c r="B13" s="52" t="s">
        <v>1</v>
      </c>
      <c r="C13" s="53"/>
      <c r="D13" s="54"/>
      <c r="E13" s="50" t="s">
        <v>152</v>
      </c>
      <c r="F13" s="50" t="s">
        <v>151</v>
      </c>
      <c r="G13" s="55" t="s">
        <v>153</v>
      </c>
    </row>
    <row r="14" spans="1:7" s="1" customFormat="1" ht="33">
      <c r="A14" s="51"/>
      <c r="B14" s="6" t="s">
        <v>2</v>
      </c>
      <c r="C14" s="6" t="s">
        <v>3</v>
      </c>
      <c r="D14" s="6" t="s">
        <v>4</v>
      </c>
      <c r="E14" s="51"/>
      <c r="F14" s="51"/>
      <c r="G14" s="56"/>
    </row>
    <row r="15" spans="1:7" s="1" customFormat="1" ht="34.5" customHeight="1">
      <c r="A15" s="7" t="s">
        <v>25</v>
      </c>
      <c r="B15" s="8" t="s">
        <v>5</v>
      </c>
      <c r="C15" s="8"/>
      <c r="D15" s="8"/>
      <c r="E15" s="9">
        <f>E16+E20+E26+E38+E41+E45</f>
        <v>14558.599999999999</v>
      </c>
      <c r="F15" s="9">
        <f>F16+F20+F26+F38+F41+F45</f>
        <v>14345.699999999999</v>
      </c>
      <c r="G15" s="41">
        <v>98.5</v>
      </c>
    </row>
    <row r="16" spans="1:7" s="1" customFormat="1" ht="36" customHeight="1">
      <c r="A16" s="17" t="s">
        <v>155</v>
      </c>
      <c r="B16" s="33" t="s">
        <v>156</v>
      </c>
      <c r="C16" s="16"/>
      <c r="D16" s="16"/>
      <c r="E16" s="39">
        <f aca="true" t="shared" si="0" ref="E16:F18">E17</f>
        <v>1773.9</v>
      </c>
      <c r="F16" s="39">
        <f t="shared" si="0"/>
        <v>1773.9</v>
      </c>
      <c r="G16" s="41">
        <v>100</v>
      </c>
    </row>
    <row r="17" spans="1:7" s="1" customFormat="1" ht="50.25" customHeight="1">
      <c r="A17" s="15" t="s">
        <v>37</v>
      </c>
      <c r="B17" s="16" t="s">
        <v>156</v>
      </c>
      <c r="C17" s="16"/>
      <c r="D17" s="16"/>
      <c r="E17" s="39">
        <f t="shared" si="0"/>
        <v>1773.9</v>
      </c>
      <c r="F17" s="39">
        <f t="shared" si="0"/>
        <v>1773.9</v>
      </c>
      <c r="G17" s="41"/>
    </row>
    <row r="18" spans="1:7" s="1" customFormat="1" ht="20.25" customHeight="1">
      <c r="A18" s="15" t="s">
        <v>157</v>
      </c>
      <c r="B18" s="16" t="s">
        <v>156</v>
      </c>
      <c r="C18" s="16"/>
      <c r="D18" s="16"/>
      <c r="E18" s="39">
        <f t="shared" si="0"/>
        <v>1773.9</v>
      </c>
      <c r="F18" s="39">
        <f t="shared" si="0"/>
        <v>1773.9</v>
      </c>
      <c r="G18" s="41"/>
    </row>
    <row r="19" spans="1:7" s="1" customFormat="1" ht="53.25" customHeight="1">
      <c r="A19" s="15" t="s">
        <v>158</v>
      </c>
      <c r="B19" s="16" t="s">
        <v>156</v>
      </c>
      <c r="C19" s="16" t="s">
        <v>159</v>
      </c>
      <c r="D19" s="16" t="s">
        <v>49</v>
      </c>
      <c r="E19" s="45">
        <v>1773.9</v>
      </c>
      <c r="F19" s="45">
        <v>1773.9</v>
      </c>
      <c r="G19" s="41"/>
    </row>
    <row r="20" spans="1:7" s="1" customFormat="1" ht="53.25" customHeight="1">
      <c r="A20" s="15" t="s">
        <v>114</v>
      </c>
      <c r="B20" s="33" t="s">
        <v>11</v>
      </c>
      <c r="C20" s="16"/>
      <c r="D20" s="16"/>
      <c r="E20" s="39">
        <f>E21</f>
        <v>336.1</v>
      </c>
      <c r="F20" s="39">
        <f>F21</f>
        <v>336.1</v>
      </c>
      <c r="G20" s="41">
        <v>100</v>
      </c>
    </row>
    <row r="21" spans="1:7" s="1" customFormat="1" ht="16.5">
      <c r="A21" s="13" t="s">
        <v>17</v>
      </c>
      <c r="B21" s="10" t="s">
        <v>11</v>
      </c>
      <c r="C21" s="10"/>
      <c r="D21" s="10"/>
      <c r="E21" s="12">
        <f>E22+E24</f>
        <v>336.1</v>
      </c>
      <c r="F21" s="12">
        <f>F22+F24</f>
        <v>336.1</v>
      </c>
      <c r="G21" s="41"/>
    </row>
    <row r="22" spans="1:7" s="1" customFormat="1" ht="16.5">
      <c r="A22" s="13" t="s">
        <v>68</v>
      </c>
      <c r="B22" s="10" t="s">
        <v>11</v>
      </c>
      <c r="C22" s="10"/>
      <c r="D22" s="10" t="s">
        <v>69</v>
      </c>
      <c r="E22" s="12">
        <f>E23</f>
        <v>334.3</v>
      </c>
      <c r="F22" s="12">
        <f>F23</f>
        <v>334.3</v>
      </c>
      <c r="G22" s="41"/>
    </row>
    <row r="23" spans="1:7" s="1" customFormat="1" ht="17.25" customHeight="1">
      <c r="A23" s="13" t="s">
        <v>82</v>
      </c>
      <c r="B23" s="10" t="s">
        <v>11</v>
      </c>
      <c r="C23" s="10" t="s">
        <v>129</v>
      </c>
      <c r="D23" s="10" t="s">
        <v>78</v>
      </c>
      <c r="E23" s="12">
        <v>334.3</v>
      </c>
      <c r="F23" s="12">
        <v>334.3</v>
      </c>
      <c r="G23" s="41"/>
    </row>
    <row r="24" spans="1:7" s="1" customFormat="1" ht="16.5">
      <c r="A24" s="13" t="s">
        <v>64</v>
      </c>
      <c r="B24" s="10" t="s">
        <v>11</v>
      </c>
      <c r="C24" s="10"/>
      <c r="D24" s="10" t="s">
        <v>67</v>
      </c>
      <c r="E24" s="12">
        <f>E25</f>
        <v>1.8</v>
      </c>
      <c r="F24" s="12">
        <f>F25</f>
        <v>1.8</v>
      </c>
      <c r="G24" s="41"/>
    </row>
    <row r="25" spans="1:7" s="1" customFormat="1" ht="18.75" customHeight="1">
      <c r="A25" s="22" t="s">
        <v>65</v>
      </c>
      <c r="B25" s="10" t="s">
        <v>11</v>
      </c>
      <c r="C25" s="10" t="s">
        <v>129</v>
      </c>
      <c r="D25" s="10" t="s">
        <v>66</v>
      </c>
      <c r="E25" s="21">
        <v>1.8</v>
      </c>
      <c r="F25" s="12">
        <v>1.8</v>
      </c>
      <c r="G25" s="41"/>
    </row>
    <row r="26" spans="1:7" s="1" customFormat="1" ht="51.75" customHeight="1">
      <c r="A26" s="17" t="s">
        <v>115</v>
      </c>
      <c r="B26" s="14" t="s">
        <v>12</v>
      </c>
      <c r="C26" s="14"/>
      <c r="D26" s="14"/>
      <c r="E26" s="11">
        <f>E27</f>
        <v>11464.099999999999</v>
      </c>
      <c r="F26" s="11">
        <f>F27</f>
        <v>11351.3</v>
      </c>
      <c r="G26" s="41">
        <v>99</v>
      </c>
    </row>
    <row r="27" spans="1:7" s="1" customFormat="1" ht="49.5">
      <c r="A27" s="18" t="s">
        <v>37</v>
      </c>
      <c r="B27" s="10" t="s">
        <v>12</v>
      </c>
      <c r="C27" s="10"/>
      <c r="D27" s="10"/>
      <c r="E27" s="12">
        <f>E28</f>
        <v>11464.099999999999</v>
      </c>
      <c r="F27" s="12">
        <f>F28</f>
        <v>11351.3</v>
      </c>
      <c r="G27" s="41"/>
    </row>
    <row r="28" spans="1:7" s="1" customFormat="1" ht="16.5">
      <c r="A28" s="17" t="s">
        <v>17</v>
      </c>
      <c r="B28" s="10" t="s">
        <v>12</v>
      </c>
      <c r="C28" s="10"/>
      <c r="D28" s="10"/>
      <c r="E28" s="12">
        <f>E29+E30+E33+E35</f>
        <v>11464.099999999999</v>
      </c>
      <c r="F28" s="12">
        <f>F29+F30+F33+F35</f>
        <v>11351.3</v>
      </c>
      <c r="G28" s="41"/>
    </row>
    <row r="29" spans="1:7" s="1" customFormat="1" ht="16.5">
      <c r="A29" s="15" t="s">
        <v>85</v>
      </c>
      <c r="B29" s="10" t="s">
        <v>12</v>
      </c>
      <c r="C29" s="10" t="s">
        <v>92</v>
      </c>
      <c r="D29" s="10" t="s">
        <v>49</v>
      </c>
      <c r="E29" s="12">
        <v>8795</v>
      </c>
      <c r="F29" s="12">
        <v>8794.8</v>
      </c>
      <c r="G29" s="41"/>
    </row>
    <row r="30" spans="1:7" s="1" customFormat="1" ht="16.5">
      <c r="A30" s="15" t="s">
        <v>84</v>
      </c>
      <c r="B30" s="14" t="s">
        <v>12</v>
      </c>
      <c r="C30" s="10"/>
      <c r="D30" s="10" t="s">
        <v>69</v>
      </c>
      <c r="E30" s="12">
        <f>E31</f>
        <v>2553.3</v>
      </c>
      <c r="F30" s="12">
        <f>F31</f>
        <v>2458.7</v>
      </c>
      <c r="G30" s="41"/>
    </row>
    <row r="31" spans="1:7" s="1" customFormat="1" ht="16.5">
      <c r="A31" s="15" t="s">
        <v>83</v>
      </c>
      <c r="B31" s="14" t="s">
        <v>12</v>
      </c>
      <c r="C31" s="10" t="s">
        <v>92</v>
      </c>
      <c r="D31" s="10" t="s">
        <v>78</v>
      </c>
      <c r="E31" s="12">
        <v>2553.3</v>
      </c>
      <c r="F31" s="12">
        <v>2458.7</v>
      </c>
      <c r="G31" s="41"/>
    </row>
    <row r="32" spans="1:7" s="1" customFormat="1" ht="16.5">
      <c r="A32" s="15" t="s">
        <v>127</v>
      </c>
      <c r="B32" s="14" t="s">
        <v>12</v>
      </c>
      <c r="C32" s="10" t="s">
        <v>92</v>
      </c>
      <c r="D32" s="10" t="s">
        <v>128</v>
      </c>
      <c r="E32" s="12"/>
      <c r="F32" s="12"/>
      <c r="G32" s="41"/>
    </row>
    <row r="33" spans="1:7" s="1" customFormat="1" ht="16.5">
      <c r="A33" s="15" t="s">
        <v>149</v>
      </c>
      <c r="B33" s="14" t="s">
        <v>12</v>
      </c>
      <c r="C33" s="10" t="s">
        <v>92</v>
      </c>
      <c r="D33" s="10" t="s">
        <v>150</v>
      </c>
      <c r="E33" s="12">
        <f>E34</f>
        <v>35.5</v>
      </c>
      <c r="F33" s="12">
        <f>F34</f>
        <v>35.4</v>
      </c>
      <c r="G33" s="41"/>
    </row>
    <row r="34" spans="1:7" s="1" customFormat="1" ht="33">
      <c r="A34" s="15" t="s">
        <v>148</v>
      </c>
      <c r="B34" s="14" t="s">
        <v>12</v>
      </c>
      <c r="C34" s="10" t="s">
        <v>146</v>
      </c>
      <c r="D34" s="10" t="s">
        <v>147</v>
      </c>
      <c r="E34" s="12">
        <v>35.5</v>
      </c>
      <c r="F34" s="12">
        <v>35.4</v>
      </c>
      <c r="G34" s="41"/>
    </row>
    <row r="35" spans="1:7" s="1" customFormat="1" ht="16.5">
      <c r="A35" s="15" t="s">
        <v>64</v>
      </c>
      <c r="B35" s="14" t="s">
        <v>12</v>
      </c>
      <c r="C35" s="10"/>
      <c r="D35" s="10" t="s">
        <v>67</v>
      </c>
      <c r="E35" s="12">
        <f>E36+E37</f>
        <v>80.3</v>
      </c>
      <c r="F35" s="12">
        <f>F36+F37</f>
        <v>62.4</v>
      </c>
      <c r="G35" s="41"/>
    </row>
    <row r="36" spans="1:7" s="1" customFormat="1" ht="16.5">
      <c r="A36" s="15" t="s">
        <v>127</v>
      </c>
      <c r="B36" s="14" t="s">
        <v>12</v>
      </c>
      <c r="C36" s="10" t="s">
        <v>92</v>
      </c>
      <c r="D36" s="10" t="s">
        <v>128</v>
      </c>
      <c r="E36" s="12">
        <v>0</v>
      </c>
      <c r="F36" s="12"/>
      <c r="G36" s="41"/>
    </row>
    <row r="37" spans="1:7" s="1" customFormat="1" ht="16.5">
      <c r="A37" s="15" t="s">
        <v>65</v>
      </c>
      <c r="B37" s="14" t="s">
        <v>12</v>
      </c>
      <c r="C37" s="10" t="s">
        <v>92</v>
      </c>
      <c r="D37" s="10" t="s">
        <v>66</v>
      </c>
      <c r="E37" s="12">
        <v>80.3</v>
      </c>
      <c r="F37" s="12">
        <v>62.4</v>
      </c>
      <c r="G37" s="41"/>
    </row>
    <row r="38" spans="1:7" s="5" customFormat="1" ht="38.25" customHeight="1">
      <c r="A38" s="19" t="s">
        <v>99</v>
      </c>
      <c r="B38" s="20" t="s">
        <v>53</v>
      </c>
      <c r="C38" s="20"/>
      <c r="D38" s="20"/>
      <c r="E38" s="40">
        <f>E39+E40</f>
        <v>579.4</v>
      </c>
      <c r="F38" s="40">
        <f>F39+F40</f>
        <v>579.4</v>
      </c>
      <c r="G38" s="42">
        <v>100</v>
      </c>
    </row>
    <row r="39" spans="1:7" s="5" customFormat="1" ht="52.5" customHeight="1">
      <c r="A39" s="22" t="s">
        <v>101</v>
      </c>
      <c r="B39" s="20" t="s">
        <v>53</v>
      </c>
      <c r="C39" s="20" t="s">
        <v>100</v>
      </c>
      <c r="D39" s="20" t="s">
        <v>76</v>
      </c>
      <c r="E39" s="21">
        <v>402</v>
      </c>
      <c r="F39" s="21">
        <v>402</v>
      </c>
      <c r="G39" s="42"/>
    </row>
    <row r="40" spans="1:7" s="5" customFormat="1" ht="71.25" customHeight="1">
      <c r="A40" s="22" t="s">
        <v>102</v>
      </c>
      <c r="B40" s="20" t="s">
        <v>53</v>
      </c>
      <c r="C40" s="20" t="s">
        <v>103</v>
      </c>
      <c r="D40" s="20" t="s">
        <v>76</v>
      </c>
      <c r="E40" s="21">
        <v>177.4</v>
      </c>
      <c r="F40" s="21">
        <v>177.4</v>
      </c>
      <c r="G40" s="42"/>
    </row>
    <row r="41" spans="1:7" s="1" customFormat="1" ht="17.25" customHeight="1">
      <c r="A41" s="17" t="s">
        <v>79</v>
      </c>
      <c r="B41" s="14" t="s">
        <v>41</v>
      </c>
      <c r="C41" s="14"/>
      <c r="D41" s="14"/>
      <c r="E41" s="11">
        <f aca="true" t="shared" si="1" ref="E41:F43">E42</f>
        <v>100</v>
      </c>
      <c r="F41" s="11">
        <f t="shared" si="1"/>
        <v>0</v>
      </c>
      <c r="G41" s="41"/>
    </row>
    <row r="42" spans="1:7" s="1" customFormat="1" ht="17.25" customHeight="1">
      <c r="A42" s="15" t="s">
        <v>79</v>
      </c>
      <c r="B42" s="10" t="s">
        <v>41</v>
      </c>
      <c r="C42" s="10"/>
      <c r="D42" s="10"/>
      <c r="E42" s="12">
        <f t="shared" si="1"/>
        <v>100</v>
      </c>
      <c r="F42" s="12">
        <f t="shared" si="1"/>
        <v>0</v>
      </c>
      <c r="G42" s="41"/>
    </row>
    <row r="43" spans="1:7" s="1" customFormat="1" ht="18.75" customHeight="1">
      <c r="A43" s="15" t="s">
        <v>80</v>
      </c>
      <c r="B43" s="10" t="s">
        <v>41</v>
      </c>
      <c r="C43" s="10"/>
      <c r="D43" s="10"/>
      <c r="E43" s="12">
        <f t="shared" si="1"/>
        <v>100</v>
      </c>
      <c r="F43" s="12">
        <f t="shared" si="1"/>
        <v>0</v>
      </c>
      <c r="G43" s="41"/>
    </row>
    <row r="44" spans="1:7" s="1" customFormat="1" ht="16.5">
      <c r="A44" s="15" t="s">
        <v>42</v>
      </c>
      <c r="B44" s="10" t="s">
        <v>41</v>
      </c>
      <c r="C44" s="10" t="s">
        <v>110</v>
      </c>
      <c r="D44" s="10" t="s">
        <v>70</v>
      </c>
      <c r="E44" s="12">
        <v>100</v>
      </c>
      <c r="F44" s="12">
        <v>0</v>
      </c>
      <c r="G44" s="41"/>
    </row>
    <row r="45" spans="1:7" s="5" customFormat="1" ht="16.5">
      <c r="A45" s="19" t="s">
        <v>26</v>
      </c>
      <c r="B45" s="35" t="s">
        <v>104</v>
      </c>
      <c r="C45" s="20"/>
      <c r="D45" s="20"/>
      <c r="E45" s="40">
        <f>E46+E47+E48</f>
        <v>305.1</v>
      </c>
      <c r="F45" s="40">
        <f>F46+F47+F48</f>
        <v>305</v>
      </c>
      <c r="G45" s="42">
        <v>100</v>
      </c>
    </row>
    <row r="46" spans="1:7" s="5" customFormat="1" ht="66">
      <c r="A46" s="22" t="s">
        <v>138</v>
      </c>
      <c r="B46" s="20" t="s">
        <v>104</v>
      </c>
      <c r="C46" s="20" t="s">
        <v>139</v>
      </c>
      <c r="D46" s="20" t="s">
        <v>76</v>
      </c>
      <c r="E46" s="21">
        <v>44.3</v>
      </c>
      <c r="F46" s="21">
        <v>44.2</v>
      </c>
      <c r="G46" s="42"/>
    </row>
    <row r="47" spans="1:7" s="5" customFormat="1" ht="66">
      <c r="A47" s="22" t="s">
        <v>137</v>
      </c>
      <c r="B47" s="20" t="s">
        <v>104</v>
      </c>
      <c r="C47" s="20" t="s">
        <v>140</v>
      </c>
      <c r="D47" s="20" t="s">
        <v>76</v>
      </c>
      <c r="E47" s="21">
        <v>160.8</v>
      </c>
      <c r="F47" s="21">
        <v>160.8</v>
      </c>
      <c r="G47" s="42"/>
    </row>
    <row r="48" spans="1:7" s="5" customFormat="1" ht="66">
      <c r="A48" s="22" t="s">
        <v>143</v>
      </c>
      <c r="B48" s="20" t="s">
        <v>104</v>
      </c>
      <c r="C48" s="20" t="s">
        <v>142</v>
      </c>
      <c r="D48" s="20" t="s">
        <v>55</v>
      </c>
      <c r="E48" s="21">
        <v>100</v>
      </c>
      <c r="F48" s="21">
        <v>100</v>
      </c>
      <c r="G48" s="42"/>
    </row>
    <row r="49" spans="1:7" s="1" customFormat="1" ht="16.5">
      <c r="A49" s="17" t="s">
        <v>27</v>
      </c>
      <c r="B49" s="14" t="s">
        <v>28</v>
      </c>
      <c r="C49" s="14"/>
      <c r="D49" s="14"/>
      <c r="E49" s="11">
        <f aca="true" t="shared" si="2" ref="E49:F51">E50</f>
        <v>316</v>
      </c>
      <c r="F49" s="11">
        <f t="shared" si="2"/>
        <v>209.1</v>
      </c>
      <c r="G49" s="41">
        <v>66.2</v>
      </c>
    </row>
    <row r="50" spans="1:7" s="1" customFormat="1" ht="16.5">
      <c r="A50" s="17" t="s">
        <v>31</v>
      </c>
      <c r="B50" s="14" t="s">
        <v>29</v>
      </c>
      <c r="C50" s="14"/>
      <c r="D50" s="14"/>
      <c r="E50" s="11">
        <f t="shared" si="2"/>
        <v>316</v>
      </c>
      <c r="F50" s="11">
        <f t="shared" si="2"/>
        <v>209.1</v>
      </c>
      <c r="G50" s="41"/>
    </row>
    <row r="51" spans="1:7" s="1" customFormat="1" ht="28.5" customHeight="1">
      <c r="A51" s="15" t="s">
        <v>32</v>
      </c>
      <c r="B51" s="10" t="s">
        <v>29</v>
      </c>
      <c r="C51" s="10"/>
      <c r="D51" s="10"/>
      <c r="E51" s="12">
        <f t="shared" si="2"/>
        <v>316</v>
      </c>
      <c r="F51" s="12">
        <f t="shared" si="2"/>
        <v>209.1</v>
      </c>
      <c r="G51" s="41"/>
    </row>
    <row r="52" spans="1:7" s="1" customFormat="1" ht="33">
      <c r="A52" s="15" t="s">
        <v>81</v>
      </c>
      <c r="B52" s="10" t="s">
        <v>29</v>
      </c>
      <c r="C52" s="10" t="s">
        <v>109</v>
      </c>
      <c r="D52" s="20" t="s">
        <v>49</v>
      </c>
      <c r="E52" s="12">
        <v>316</v>
      </c>
      <c r="F52" s="12">
        <v>209.1</v>
      </c>
      <c r="G52" s="41"/>
    </row>
    <row r="53" spans="1:7" s="1" customFormat="1" ht="16.5">
      <c r="A53" s="17" t="s">
        <v>13</v>
      </c>
      <c r="B53" s="14" t="s">
        <v>14</v>
      </c>
      <c r="C53" s="14"/>
      <c r="D53" s="14"/>
      <c r="E53" s="11">
        <f aca="true" t="shared" si="3" ref="E53:F56">E54</f>
        <v>94</v>
      </c>
      <c r="F53" s="11">
        <f t="shared" si="3"/>
        <v>87.7</v>
      </c>
      <c r="G53" s="41">
        <v>93.3</v>
      </c>
    </row>
    <row r="54" spans="1:7" s="1" customFormat="1" ht="41.25" customHeight="1">
      <c r="A54" s="17" t="s">
        <v>23</v>
      </c>
      <c r="B54" s="14" t="s">
        <v>38</v>
      </c>
      <c r="C54" s="14"/>
      <c r="D54" s="14"/>
      <c r="E54" s="11">
        <f t="shared" si="3"/>
        <v>94</v>
      </c>
      <c r="F54" s="11">
        <f t="shared" si="3"/>
        <v>87.7</v>
      </c>
      <c r="G54" s="41"/>
    </row>
    <row r="55" spans="1:7" s="1" customFormat="1" ht="49.5">
      <c r="A55" s="15" t="s">
        <v>122</v>
      </c>
      <c r="B55" s="10" t="s">
        <v>38</v>
      </c>
      <c r="C55" s="10"/>
      <c r="D55" s="10"/>
      <c r="E55" s="12">
        <f t="shared" si="3"/>
        <v>94</v>
      </c>
      <c r="F55" s="12">
        <f t="shared" si="3"/>
        <v>87.7</v>
      </c>
      <c r="G55" s="41"/>
    </row>
    <row r="56" spans="1:7" s="1" customFormat="1" ht="16.5">
      <c r="A56" s="15" t="s">
        <v>68</v>
      </c>
      <c r="B56" s="10" t="s">
        <v>38</v>
      </c>
      <c r="C56" s="10"/>
      <c r="D56" s="10" t="s">
        <v>69</v>
      </c>
      <c r="E56" s="12">
        <f t="shared" si="3"/>
        <v>94</v>
      </c>
      <c r="F56" s="12">
        <f t="shared" si="3"/>
        <v>87.7</v>
      </c>
      <c r="G56" s="41"/>
    </row>
    <row r="57" spans="1:7" s="1" customFormat="1" ht="16.5">
      <c r="A57" s="13" t="s">
        <v>82</v>
      </c>
      <c r="B57" s="10" t="s">
        <v>38</v>
      </c>
      <c r="C57" s="10" t="s">
        <v>130</v>
      </c>
      <c r="D57" s="10" t="s">
        <v>78</v>
      </c>
      <c r="E57" s="12">
        <v>94</v>
      </c>
      <c r="F57" s="12">
        <v>87.7</v>
      </c>
      <c r="G57" s="41"/>
    </row>
    <row r="58" spans="1:7" s="1" customFormat="1" ht="16.5">
      <c r="A58" s="25" t="s">
        <v>15</v>
      </c>
      <c r="B58" s="14" t="s">
        <v>16</v>
      </c>
      <c r="C58" s="14"/>
      <c r="D58" s="14"/>
      <c r="E58" s="11">
        <f aca="true" t="shared" si="4" ref="E58:F60">E59</f>
        <v>19</v>
      </c>
      <c r="F58" s="11">
        <f t="shared" si="4"/>
        <v>0</v>
      </c>
      <c r="G58" s="41"/>
    </row>
    <row r="59" spans="1:7" s="1" customFormat="1" ht="16.5">
      <c r="A59" s="17" t="s">
        <v>24</v>
      </c>
      <c r="B59" s="26" t="s">
        <v>39</v>
      </c>
      <c r="C59" s="26"/>
      <c r="D59" s="26"/>
      <c r="E59" s="27">
        <f t="shared" si="4"/>
        <v>19</v>
      </c>
      <c r="F59" s="27">
        <f t="shared" si="4"/>
        <v>0</v>
      </c>
      <c r="G59" s="41"/>
    </row>
    <row r="60" spans="1:7" s="1" customFormat="1" ht="16.5">
      <c r="A60" s="15" t="s">
        <v>71</v>
      </c>
      <c r="B60" s="26" t="s">
        <v>39</v>
      </c>
      <c r="C60" s="26"/>
      <c r="D60" s="26"/>
      <c r="E60" s="27">
        <f t="shared" si="4"/>
        <v>19</v>
      </c>
      <c r="F60" s="27">
        <f t="shared" si="4"/>
        <v>0</v>
      </c>
      <c r="G60" s="41"/>
    </row>
    <row r="61" spans="1:7" s="1" customFormat="1" ht="49.5">
      <c r="A61" s="13" t="s">
        <v>77</v>
      </c>
      <c r="B61" s="26" t="s">
        <v>39</v>
      </c>
      <c r="C61" s="29" t="s">
        <v>113</v>
      </c>
      <c r="D61" s="26" t="s">
        <v>78</v>
      </c>
      <c r="E61" s="27">
        <v>19</v>
      </c>
      <c r="F61" s="27">
        <v>0</v>
      </c>
      <c r="G61" s="41"/>
    </row>
    <row r="62" spans="1:7" s="1" customFormat="1" ht="16.5">
      <c r="A62" s="17" t="s">
        <v>9</v>
      </c>
      <c r="B62" s="8" t="s">
        <v>6</v>
      </c>
      <c r="C62" s="8"/>
      <c r="D62" s="8"/>
      <c r="E62" s="28">
        <f>E63</f>
        <v>15567.6</v>
      </c>
      <c r="F62" s="28">
        <f>F63</f>
        <v>15092.2</v>
      </c>
      <c r="G62" s="41">
        <v>96.9</v>
      </c>
    </row>
    <row r="63" spans="1:7" s="1" customFormat="1" ht="20.25" customHeight="1">
      <c r="A63" s="17" t="s">
        <v>33</v>
      </c>
      <c r="B63" s="8" t="s">
        <v>40</v>
      </c>
      <c r="C63" s="8" t="s">
        <v>93</v>
      </c>
      <c r="D63" s="26"/>
      <c r="E63" s="28">
        <f>E64</f>
        <v>15567.6</v>
      </c>
      <c r="F63" s="28">
        <f>F64</f>
        <v>15092.2</v>
      </c>
      <c r="G63" s="41"/>
    </row>
    <row r="64" spans="1:7" s="2" customFormat="1" ht="66.75" customHeight="1">
      <c r="A64" s="19" t="s">
        <v>126</v>
      </c>
      <c r="B64" s="26" t="s">
        <v>40</v>
      </c>
      <c r="C64" s="26" t="s">
        <v>131</v>
      </c>
      <c r="D64" s="26"/>
      <c r="E64" s="27">
        <f>E65+E68+E71+E74</f>
        <v>15567.6</v>
      </c>
      <c r="F64" s="27">
        <f>F65+F68+F71+F74</f>
        <v>15092.2</v>
      </c>
      <c r="G64" s="41"/>
    </row>
    <row r="65" spans="1:7" s="1" customFormat="1" ht="16.5">
      <c r="A65" s="17" t="s">
        <v>35</v>
      </c>
      <c r="B65" s="8" t="s">
        <v>40</v>
      </c>
      <c r="C65" s="8"/>
      <c r="D65" s="8"/>
      <c r="E65" s="28">
        <f>E67</f>
        <v>3650</v>
      </c>
      <c r="F65" s="28">
        <f>F67</f>
        <v>3411.9</v>
      </c>
      <c r="G65" s="41">
        <v>93.5</v>
      </c>
    </row>
    <row r="66" spans="1:7" s="1" customFormat="1" ht="16.5">
      <c r="A66" s="15" t="s">
        <v>68</v>
      </c>
      <c r="B66" s="26" t="s">
        <v>40</v>
      </c>
      <c r="C66" s="26"/>
      <c r="D66" s="26" t="s">
        <v>69</v>
      </c>
      <c r="E66" s="27">
        <f>E67</f>
        <v>3650</v>
      </c>
      <c r="F66" s="27">
        <f>F67</f>
        <v>3411.9</v>
      </c>
      <c r="G66" s="43"/>
    </row>
    <row r="67" spans="1:7" s="1" customFormat="1" ht="16.5">
      <c r="A67" s="15" t="s">
        <v>82</v>
      </c>
      <c r="B67" s="26" t="s">
        <v>40</v>
      </c>
      <c r="C67" s="26" t="s">
        <v>132</v>
      </c>
      <c r="D67" s="26" t="s">
        <v>78</v>
      </c>
      <c r="E67" s="27">
        <v>3650</v>
      </c>
      <c r="F67" s="27">
        <v>3411.9</v>
      </c>
      <c r="G67" s="43"/>
    </row>
    <row r="68" spans="1:8" s="1" customFormat="1" ht="16.5">
      <c r="A68" s="17" t="s">
        <v>36</v>
      </c>
      <c r="B68" s="8" t="s">
        <v>40</v>
      </c>
      <c r="C68" s="8"/>
      <c r="D68" s="8"/>
      <c r="E68" s="28">
        <f>E70</f>
        <v>60</v>
      </c>
      <c r="F68" s="28">
        <f>F70</f>
        <v>58.4</v>
      </c>
      <c r="G68" s="41">
        <v>97.3</v>
      </c>
      <c r="H68" s="46"/>
    </row>
    <row r="69" spans="1:7" s="1" customFormat="1" ht="16.5">
      <c r="A69" s="15" t="s">
        <v>68</v>
      </c>
      <c r="B69" s="26" t="s">
        <v>40</v>
      </c>
      <c r="C69" s="26"/>
      <c r="D69" s="26" t="s">
        <v>69</v>
      </c>
      <c r="E69" s="27">
        <f>E70</f>
        <v>60</v>
      </c>
      <c r="F69" s="27">
        <f>F70</f>
        <v>58.4</v>
      </c>
      <c r="G69" s="43"/>
    </row>
    <row r="70" spans="1:7" s="1" customFormat="1" ht="16.5">
      <c r="A70" s="15" t="s">
        <v>82</v>
      </c>
      <c r="B70" s="26" t="s">
        <v>40</v>
      </c>
      <c r="C70" s="26" t="s">
        <v>133</v>
      </c>
      <c r="D70" s="26" t="s">
        <v>78</v>
      </c>
      <c r="E70" s="27">
        <v>60</v>
      </c>
      <c r="F70" s="27">
        <v>58.4</v>
      </c>
      <c r="G70" s="43"/>
    </row>
    <row r="71" spans="1:7" s="1" customFormat="1" ht="33">
      <c r="A71" s="17" t="s">
        <v>34</v>
      </c>
      <c r="B71" s="8" t="s">
        <v>40</v>
      </c>
      <c r="C71" s="8"/>
      <c r="D71" s="8"/>
      <c r="E71" s="28">
        <f>E72</f>
        <v>5422.2</v>
      </c>
      <c r="F71" s="28">
        <f>F72</f>
        <v>5186.9</v>
      </c>
      <c r="G71" s="41">
        <v>95.7</v>
      </c>
    </row>
    <row r="72" spans="1:7" s="1" customFormat="1" ht="16.5">
      <c r="A72" s="15" t="s">
        <v>68</v>
      </c>
      <c r="B72" s="26" t="s">
        <v>40</v>
      </c>
      <c r="C72" s="26"/>
      <c r="D72" s="26" t="s">
        <v>69</v>
      </c>
      <c r="E72" s="27">
        <f>E73</f>
        <v>5422.2</v>
      </c>
      <c r="F72" s="27">
        <f>F73</f>
        <v>5186.9</v>
      </c>
      <c r="G72" s="41"/>
    </row>
    <row r="73" spans="1:7" s="1" customFormat="1" ht="16.5">
      <c r="A73" s="15" t="s">
        <v>82</v>
      </c>
      <c r="B73" s="26" t="s">
        <v>40</v>
      </c>
      <c r="C73" s="26" t="s">
        <v>134</v>
      </c>
      <c r="D73" s="26" t="s">
        <v>78</v>
      </c>
      <c r="E73" s="27">
        <v>5422.2</v>
      </c>
      <c r="F73" s="27">
        <v>5186.9</v>
      </c>
      <c r="G73" s="41"/>
    </row>
    <row r="74" spans="1:7" s="1" customFormat="1" ht="33">
      <c r="A74" s="15" t="s">
        <v>144</v>
      </c>
      <c r="B74" s="26" t="s">
        <v>40</v>
      </c>
      <c r="C74" s="26" t="s">
        <v>145</v>
      </c>
      <c r="D74" s="26" t="s">
        <v>78</v>
      </c>
      <c r="E74" s="27">
        <v>6435.4</v>
      </c>
      <c r="F74" s="27">
        <v>6435</v>
      </c>
      <c r="G74" s="43">
        <v>100</v>
      </c>
    </row>
    <row r="75" spans="1:7" s="1" customFormat="1" ht="16.5">
      <c r="A75" s="17" t="s">
        <v>117</v>
      </c>
      <c r="B75" s="8" t="s">
        <v>7</v>
      </c>
      <c r="C75" s="8"/>
      <c r="D75" s="8"/>
      <c r="E75" s="28">
        <f>E76</f>
        <v>125</v>
      </c>
      <c r="F75" s="28">
        <f>F76</f>
        <v>124.9</v>
      </c>
      <c r="G75" s="41">
        <v>99.9</v>
      </c>
    </row>
    <row r="76" spans="1:7" s="1" customFormat="1" ht="16.5">
      <c r="A76" s="17" t="s">
        <v>116</v>
      </c>
      <c r="B76" s="14" t="s">
        <v>8</v>
      </c>
      <c r="C76" s="14"/>
      <c r="D76" s="14"/>
      <c r="E76" s="11">
        <f>E77</f>
        <v>125</v>
      </c>
      <c r="F76" s="11">
        <f>F77</f>
        <v>124.9</v>
      </c>
      <c r="G76" s="41"/>
    </row>
    <row r="77" spans="1:7" s="1" customFormat="1" ht="33">
      <c r="A77" s="18" t="s">
        <v>123</v>
      </c>
      <c r="B77" s="14" t="s">
        <v>8</v>
      </c>
      <c r="C77" s="14"/>
      <c r="D77" s="14"/>
      <c r="E77" s="11">
        <f>E78+E83</f>
        <v>125</v>
      </c>
      <c r="F77" s="11">
        <f>F78+F83</f>
        <v>124.9</v>
      </c>
      <c r="G77" s="41"/>
    </row>
    <row r="78" spans="1:7" s="1" customFormat="1" ht="16.5">
      <c r="A78" s="18" t="s">
        <v>18</v>
      </c>
      <c r="B78" s="10" t="s">
        <v>8</v>
      </c>
      <c r="C78" s="10"/>
      <c r="D78" s="10"/>
      <c r="E78" s="12">
        <f>E79</f>
        <v>65</v>
      </c>
      <c r="F78" s="12">
        <f>F79</f>
        <v>65</v>
      </c>
      <c r="G78" s="43">
        <v>100</v>
      </c>
    </row>
    <row r="79" spans="1:7" s="1" customFormat="1" ht="16.5">
      <c r="A79" s="15" t="s">
        <v>19</v>
      </c>
      <c r="B79" s="10" t="s">
        <v>8</v>
      </c>
      <c r="C79" s="10"/>
      <c r="D79" s="10"/>
      <c r="E79" s="12">
        <f>E80</f>
        <v>65</v>
      </c>
      <c r="F79" s="12">
        <f>F80</f>
        <v>65</v>
      </c>
      <c r="G79" s="43"/>
    </row>
    <row r="80" spans="1:7" s="1" customFormat="1" ht="16.5">
      <c r="A80" s="15" t="s">
        <v>30</v>
      </c>
      <c r="B80" s="10" t="s">
        <v>8</v>
      </c>
      <c r="C80" s="10"/>
      <c r="D80" s="10"/>
      <c r="E80" s="12">
        <f>E82</f>
        <v>65</v>
      </c>
      <c r="F80" s="12">
        <f>F82</f>
        <v>65</v>
      </c>
      <c r="G80" s="43"/>
    </row>
    <row r="81" spans="1:7" s="1" customFormat="1" ht="16.5">
      <c r="A81" s="15" t="s">
        <v>68</v>
      </c>
      <c r="B81" s="10" t="s">
        <v>8</v>
      </c>
      <c r="C81" s="10"/>
      <c r="D81" s="10" t="s">
        <v>69</v>
      </c>
      <c r="E81" s="12">
        <f>E82</f>
        <v>65</v>
      </c>
      <c r="F81" s="12">
        <f>F82</f>
        <v>65</v>
      </c>
      <c r="G81" s="43"/>
    </row>
    <row r="82" spans="1:7" s="1" customFormat="1" ht="16.5">
      <c r="A82" s="15" t="s">
        <v>82</v>
      </c>
      <c r="B82" s="10" t="s">
        <v>8</v>
      </c>
      <c r="C82" s="10" t="s">
        <v>94</v>
      </c>
      <c r="D82" s="10" t="s">
        <v>78</v>
      </c>
      <c r="E82" s="12">
        <v>65</v>
      </c>
      <c r="F82" s="12">
        <v>65</v>
      </c>
      <c r="G82" s="43"/>
    </row>
    <row r="83" spans="1:7" s="1" customFormat="1" ht="22.5" customHeight="1">
      <c r="A83" s="15" t="s">
        <v>108</v>
      </c>
      <c r="B83" s="26" t="s">
        <v>8</v>
      </c>
      <c r="C83" s="26" t="s">
        <v>112</v>
      </c>
      <c r="D83" s="26" t="s">
        <v>51</v>
      </c>
      <c r="E83" s="27">
        <f>E84</f>
        <v>60</v>
      </c>
      <c r="F83" s="27">
        <f>F84</f>
        <v>59.9</v>
      </c>
      <c r="G83" s="43">
        <v>99.8</v>
      </c>
    </row>
    <row r="84" spans="1:7" s="1" customFormat="1" ht="22.5" customHeight="1">
      <c r="A84" s="15" t="s">
        <v>73</v>
      </c>
      <c r="B84" s="26" t="s">
        <v>8</v>
      </c>
      <c r="C84" s="26" t="s">
        <v>112</v>
      </c>
      <c r="D84" s="26" t="s">
        <v>51</v>
      </c>
      <c r="E84" s="27">
        <v>60</v>
      </c>
      <c r="F84" s="27">
        <v>59.9</v>
      </c>
      <c r="G84" s="41"/>
    </row>
    <row r="85" spans="1:7" s="1" customFormat="1" ht="16.5">
      <c r="A85" s="17" t="s">
        <v>118</v>
      </c>
      <c r="B85" s="8" t="s">
        <v>20</v>
      </c>
      <c r="C85" s="8"/>
      <c r="D85" s="8"/>
      <c r="E85" s="28">
        <f>E86</f>
        <v>14470</v>
      </c>
      <c r="F85" s="28">
        <f>F86</f>
        <v>14456.4</v>
      </c>
      <c r="G85" s="41">
        <v>99.9</v>
      </c>
    </row>
    <row r="86" spans="1:7" s="1" customFormat="1" ht="16.5">
      <c r="A86" s="17" t="s">
        <v>21</v>
      </c>
      <c r="B86" s="8" t="s">
        <v>22</v>
      </c>
      <c r="C86" s="8"/>
      <c r="D86" s="8"/>
      <c r="E86" s="28">
        <f>E87+E96</f>
        <v>14470</v>
      </c>
      <c r="F86" s="28">
        <f>F87+F96</f>
        <v>14456.4</v>
      </c>
      <c r="G86" s="41"/>
    </row>
    <row r="87" spans="1:7" s="1" customFormat="1" ht="49.5">
      <c r="A87" s="17" t="s">
        <v>124</v>
      </c>
      <c r="B87" s="8" t="s">
        <v>22</v>
      </c>
      <c r="C87" s="8" t="s">
        <v>121</v>
      </c>
      <c r="D87" s="8"/>
      <c r="E87" s="28">
        <f>E88+E91</f>
        <v>14410</v>
      </c>
      <c r="F87" s="28">
        <f>F88+F91</f>
        <v>14409.5</v>
      </c>
      <c r="G87" s="41"/>
    </row>
    <row r="88" spans="1:7" s="1" customFormat="1" ht="16.5">
      <c r="A88" s="17" t="s">
        <v>87</v>
      </c>
      <c r="B88" s="8" t="s">
        <v>22</v>
      </c>
      <c r="C88" s="8"/>
      <c r="D88" s="8"/>
      <c r="E88" s="28">
        <f>E89</f>
        <v>210</v>
      </c>
      <c r="F88" s="28">
        <f>F89</f>
        <v>209.5</v>
      </c>
      <c r="G88" s="41">
        <v>99.8</v>
      </c>
    </row>
    <row r="89" spans="1:7" s="1" customFormat="1" ht="16.5">
      <c r="A89" s="15" t="s">
        <v>88</v>
      </c>
      <c r="B89" s="26" t="s">
        <v>22</v>
      </c>
      <c r="C89" s="26"/>
      <c r="D89" s="26"/>
      <c r="E89" s="27">
        <f>E90</f>
        <v>210</v>
      </c>
      <c r="F89" s="27">
        <f>F90</f>
        <v>209.5</v>
      </c>
      <c r="G89" s="43"/>
    </row>
    <row r="90" spans="1:7" s="1" customFormat="1" ht="16.5">
      <c r="A90" s="15" t="s">
        <v>82</v>
      </c>
      <c r="B90" s="26" t="s">
        <v>22</v>
      </c>
      <c r="C90" s="26" t="s">
        <v>95</v>
      </c>
      <c r="D90" s="26" t="s">
        <v>78</v>
      </c>
      <c r="E90" s="27">
        <v>210</v>
      </c>
      <c r="F90" s="27">
        <v>209.5</v>
      </c>
      <c r="G90" s="43"/>
    </row>
    <row r="91" spans="1:7" s="1" customFormat="1" ht="16.5">
      <c r="A91" s="17" t="s">
        <v>72</v>
      </c>
      <c r="B91" s="8" t="s">
        <v>22</v>
      </c>
      <c r="C91" s="8"/>
      <c r="D91" s="8"/>
      <c r="E91" s="28">
        <f>E92</f>
        <v>14200</v>
      </c>
      <c r="F91" s="28">
        <f>F92</f>
        <v>14200</v>
      </c>
      <c r="G91" s="41">
        <v>100</v>
      </c>
    </row>
    <row r="92" spans="1:7" s="1" customFormat="1" ht="16.5">
      <c r="A92" s="15" t="s">
        <v>73</v>
      </c>
      <c r="B92" s="10" t="s">
        <v>22</v>
      </c>
      <c r="C92" s="10"/>
      <c r="D92" s="10" t="s">
        <v>74</v>
      </c>
      <c r="E92" s="12">
        <f>E93</f>
        <v>14200</v>
      </c>
      <c r="F92" s="12">
        <f>F93</f>
        <v>14200</v>
      </c>
      <c r="G92" s="43"/>
    </row>
    <row r="93" spans="1:7" s="1" customFormat="1" ht="16.5">
      <c r="A93" s="15" t="s">
        <v>75</v>
      </c>
      <c r="B93" s="23" t="s">
        <v>22</v>
      </c>
      <c r="C93" s="23"/>
      <c r="D93" s="23" t="s">
        <v>51</v>
      </c>
      <c r="E93" s="24">
        <f>E94+E95</f>
        <v>14200</v>
      </c>
      <c r="F93" s="24">
        <f>F94+F95</f>
        <v>14200</v>
      </c>
      <c r="G93" s="43"/>
    </row>
    <row r="94" spans="1:7" s="1" customFormat="1" ht="16.5">
      <c r="A94" s="22" t="s">
        <v>52</v>
      </c>
      <c r="B94" s="31" t="s">
        <v>22</v>
      </c>
      <c r="C94" s="31" t="s">
        <v>98</v>
      </c>
      <c r="D94" s="31" t="s">
        <v>51</v>
      </c>
      <c r="E94" s="32">
        <v>13717</v>
      </c>
      <c r="F94" s="32">
        <v>13717</v>
      </c>
      <c r="G94" s="43"/>
    </row>
    <row r="95" spans="1:7" s="1" customFormat="1" ht="16.5">
      <c r="A95" s="15" t="s">
        <v>56</v>
      </c>
      <c r="B95" s="16" t="s">
        <v>22</v>
      </c>
      <c r="C95" s="34" t="s">
        <v>98</v>
      </c>
      <c r="D95" s="16" t="s">
        <v>51</v>
      </c>
      <c r="E95" s="27">
        <v>483</v>
      </c>
      <c r="F95" s="27">
        <v>483</v>
      </c>
      <c r="G95" s="43"/>
    </row>
    <row r="96" spans="1:7" s="1" customFormat="1" ht="36.75" customHeight="1">
      <c r="A96" s="37" t="s">
        <v>125</v>
      </c>
      <c r="B96" s="33" t="s">
        <v>22</v>
      </c>
      <c r="C96" s="33" t="s">
        <v>120</v>
      </c>
      <c r="D96" s="33"/>
      <c r="E96" s="28">
        <f>E97</f>
        <v>60</v>
      </c>
      <c r="F96" s="28">
        <f>F97</f>
        <v>46.9</v>
      </c>
      <c r="G96" s="43">
        <v>78.2</v>
      </c>
    </row>
    <row r="97" spans="1:7" s="1" customFormat="1" ht="16.5">
      <c r="A97" s="15" t="s">
        <v>73</v>
      </c>
      <c r="B97" s="16" t="s">
        <v>22</v>
      </c>
      <c r="C97" s="16" t="s">
        <v>120</v>
      </c>
      <c r="D97" s="16" t="s">
        <v>74</v>
      </c>
      <c r="E97" s="27">
        <f>E98</f>
        <v>60</v>
      </c>
      <c r="F97" s="27">
        <f>F98</f>
        <v>46.9</v>
      </c>
      <c r="G97" s="43"/>
    </row>
    <row r="98" spans="1:7" s="1" customFormat="1" ht="16.5">
      <c r="A98" s="15" t="s">
        <v>50</v>
      </c>
      <c r="B98" s="16" t="s">
        <v>22</v>
      </c>
      <c r="C98" s="16" t="s">
        <v>120</v>
      </c>
      <c r="D98" s="16" t="s">
        <v>51</v>
      </c>
      <c r="E98" s="27">
        <v>60</v>
      </c>
      <c r="F98" s="27">
        <v>46.9</v>
      </c>
      <c r="G98" s="43"/>
    </row>
    <row r="99" spans="1:7" s="1" customFormat="1" ht="16.5">
      <c r="A99" s="17" t="s">
        <v>57</v>
      </c>
      <c r="B99" s="33" t="s">
        <v>62</v>
      </c>
      <c r="C99" s="16" t="s">
        <v>135</v>
      </c>
      <c r="D99" s="33"/>
      <c r="E99" s="28">
        <f>E100</f>
        <v>663.5</v>
      </c>
      <c r="F99" s="28">
        <f>F100</f>
        <v>663.1</v>
      </c>
      <c r="G99" s="41">
        <v>99.9</v>
      </c>
    </row>
    <row r="100" spans="1:7" s="1" customFormat="1" ht="16.5">
      <c r="A100" s="17" t="s">
        <v>58</v>
      </c>
      <c r="B100" s="33" t="s">
        <v>63</v>
      </c>
      <c r="C100" s="33" t="s">
        <v>136</v>
      </c>
      <c r="D100" s="33"/>
      <c r="E100" s="28">
        <f aca="true" t="shared" si="5" ref="E100:F102">E101</f>
        <v>663.5</v>
      </c>
      <c r="F100" s="28">
        <f t="shared" si="5"/>
        <v>663.1</v>
      </c>
      <c r="G100" s="41"/>
    </row>
    <row r="101" spans="1:7" s="1" customFormat="1" ht="16.5">
      <c r="A101" s="15" t="s">
        <v>59</v>
      </c>
      <c r="B101" s="16" t="s">
        <v>63</v>
      </c>
      <c r="C101" s="16" t="s">
        <v>136</v>
      </c>
      <c r="D101" s="16"/>
      <c r="E101" s="27">
        <f t="shared" si="5"/>
        <v>663.5</v>
      </c>
      <c r="F101" s="27">
        <f t="shared" si="5"/>
        <v>663.1</v>
      </c>
      <c r="G101" s="41"/>
    </row>
    <row r="102" spans="1:7" s="1" customFormat="1" ht="18.75" customHeight="1">
      <c r="A102" s="15" t="s">
        <v>60</v>
      </c>
      <c r="B102" s="16" t="s">
        <v>63</v>
      </c>
      <c r="C102" s="16" t="s">
        <v>136</v>
      </c>
      <c r="D102" s="16"/>
      <c r="E102" s="27">
        <f t="shared" si="5"/>
        <v>663.5</v>
      </c>
      <c r="F102" s="27">
        <f t="shared" si="5"/>
        <v>663.1</v>
      </c>
      <c r="G102" s="41"/>
    </row>
    <row r="103" spans="1:7" s="1" customFormat="1" ht="16.5">
      <c r="A103" s="22" t="s">
        <v>61</v>
      </c>
      <c r="B103" s="34" t="s">
        <v>63</v>
      </c>
      <c r="C103" s="34" t="s">
        <v>136</v>
      </c>
      <c r="D103" s="34" t="s">
        <v>105</v>
      </c>
      <c r="E103" s="30">
        <v>663.5</v>
      </c>
      <c r="F103" s="30">
        <v>663.1</v>
      </c>
      <c r="G103" s="41"/>
    </row>
    <row r="104" spans="1:7" s="1" customFormat="1" ht="16.5">
      <c r="A104" s="17" t="s">
        <v>44</v>
      </c>
      <c r="B104" s="8" t="s">
        <v>45</v>
      </c>
      <c r="C104" s="8"/>
      <c r="D104" s="8"/>
      <c r="E104" s="28">
        <f aca="true" t="shared" si="6" ref="E104:F108">E105</f>
        <v>75</v>
      </c>
      <c r="F104" s="28">
        <f t="shared" si="6"/>
        <v>18.5</v>
      </c>
      <c r="G104" s="41">
        <v>24.7</v>
      </c>
    </row>
    <row r="105" spans="1:7" s="1" customFormat="1" ht="49.5" customHeight="1">
      <c r="A105" s="37" t="s">
        <v>141</v>
      </c>
      <c r="B105" s="8" t="s">
        <v>45</v>
      </c>
      <c r="C105" s="8"/>
      <c r="D105" s="8"/>
      <c r="E105" s="28">
        <f t="shared" si="6"/>
        <v>75</v>
      </c>
      <c r="F105" s="28">
        <f t="shared" si="6"/>
        <v>18.5</v>
      </c>
      <c r="G105" s="41"/>
    </row>
    <row r="106" spans="1:7" s="1" customFormat="1" ht="23.25" customHeight="1">
      <c r="A106" s="15" t="s">
        <v>46</v>
      </c>
      <c r="B106" s="10" t="s">
        <v>43</v>
      </c>
      <c r="C106" s="10"/>
      <c r="D106" s="10"/>
      <c r="E106" s="12">
        <f t="shared" si="6"/>
        <v>75</v>
      </c>
      <c r="F106" s="12">
        <f t="shared" si="6"/>
        <v>18.5</v>
      </c>
      <c r="G106" s="41"/>
    </row>
    <row r="107" spans="1:7" s="1" customFormat="1" ht="21.75" customHeight="1">
      <c r="A107" s="15" t="s">
        <v>47</v>
      </c>
      <c r="B107" s="26" t="s">
        <v>43</v>
      </c>
      <c r="C107" s="26"/>
      <c r="D107" s="26"/>
      <c r="E107" s="27">
        <f t="shared" si="6"/>
        <v>75</v>
      </c>
      <c r="F107" s="27">
        <f t="shared" si="6"/>
        <v>18.5</v>
      </c>
      <c r="G107" s="41"/>
    </row>
    <row r="108" spans="1:7" s="1" customFormat="1" ht="16.5">
      <c r="A108" s="15" t="s">
        <v>86</v>
      </c>
      <c r="B108" s="26" t="s">
        <v>43</v>
      </c>
      <c r="C108" s="26"/>
      <c r="D108" s="26" t="s">
        <v>69</v>
      </c>
      <c r="E108" s="27">
        <f t="shared" si="6"/>
        <v>75</v>
      </c>
      <c r="F108" s="27">
        <f t="shared" si="6"/>
        <v>18.5</v>
      </c>
      <c r="G108" s="41"/>
    </row>
    <row r="109" spans="1:7" s="1" customFormat="1" ht="16.5">
      <c r="A109" s="15" t="s">
        <v>82</v>
      </c>
      <c r="B109" s="26" t="s">
        <v>43</v>
      </c>
      <c r="C109" s="26" t="s">
        <v>96</v>
      </c>
      <c r="D109" s="26" t="s">
        <v>78</v>
      </c>
      <c r="E109" s="27">
        <v>75</v>
      </c>
      <c r="F109" s="27">
        <v>18.5</v>
      </c>
      <c r="G109" s="41"/>
    </row>
    <row r="110" spans="1:7" ht="33">
      <c r="A110" s="19" t="s">
        <v>119</v>
      </c>
      <c r="B110" s="35" t="s">
        <v>90</v>
      </c>
      <c r="C110" s="35"/>
      <c r="D110" s="35"/>
      <c r="E110" s="40">
        <f>E111</f>
        <v>59.2</v>
      </c>
      <c r="F110" s="40">
        <f>F111</f>
        <v>43.4</v>
      </c>
      <c r="G110" s="41">
        <v>73.3</v>
      </c>
    </row>
    <row r="111" spans="1:7" ht="22.5" customHeight="1">
      <c r="A111" s="22" t="s">
        <v>91</v>
      </c>
      <c r="B111" s="20" t="s">
        <v>90</v>
      </c>
      <c r="C111" s="20" t="s">
        <v>111</v>
      </c>
      <c r="D111" s="20" t="s">
        <v>97</v>
      </c>
      <c r="E111" s="21">
        <v>59.2</v>
      </c>
      <c r="F111" s="21">
        <v>43.4</v>
      </c>
      <c r="G111" s="41"/>
    </row>
    <row r="112" spans="1:7" ht="16.5">
      <c r="A112" s="17" t="s">
        <v>10</v>
      </c>
      <c r="B112" s="36"/>
      <c r="C112" s="36"/>
      <c r="D112" s="36"/>
      <c r="E112" s="11">
        <f>E15+E49+E53+E58+E62+E75+E85+E99+E104+E110</f>
        <v>45947.899999999994</v>
      </c>
      <c r="F112" s="11">
        <f>F15+F49+F53+F58+F62+F75+F85+F99+F104+F110</f>
        <v>45041</v>
      </c>
      <c r="G112" s="41">
        <v>98</v>
      </c>
    </row>
    <row r="113" spans="1:7" ht="15">
      <c r="A113" s="3"/>
      <c r="B113" s="3"/>
      <c r="C113" s="3"/>
      <c r="D113" s="3"/>
      <c r="E113" s="3"/>
      <c r="F113" s="3"/>
      <c r="G113" s="3"/>
    </row>
    <row r="114" spans="1:7" ht="15">
      <c r="A114" s="3"/>
      <c r="B114" s="3"/>
      <c r="C114" s="3"/>
      <c r="D114" s="3"/>
      <c r="E114" s="3"/>
      <c r="F114" s="3"/>
      <c r="G114" s="3"/>
    </row>
    <row r="115" spans="1:7" ht="15">
      <c r="A115" s="3"/>
      <c r="B115" s="3"/>
      <c r="C115" s="3"/>
      <c r="D115" s="3"/>
      <c r="E115" s="4"/>
      <c r="F115" s="3"/>
      <c r="G115" s="3"/>
    </row>
    <row r="116" spans="1:7" ht="15">
      <c r="A116" s="3"/>
      <c r="B116" s="3"/>
      <c r="C116" s="3"/>
      <c r="D116" s="3"/>
      <c r="E116" s="3"/>
      <c r="F116" s="3"/>
      <c r="G116" s="3"/>
    </row>
    <row r="117" spans="1:7" ht="15">
      <c r="A117" s="3"/>
      <c r="B117" s="3"/>
      <c r="C117" s="3"/>
      <c r="D117" s="3"/>
      <c r="E117" s="3"/>
      <c r="F117" s="3"/>
      <c r="G117" s="3"/>
    </row>
  </sheetData>
  <sheetProtection/>
  <mergeCells count="8">
    <mergeCell ref="A9:G9"/>
    <mergeCell ref="A10:G10"/>
    <mergeCell ref="A11:G11"/>
    <mergeCell ref="A13:A14"/>
    <mergeCell ref="B13:D13"/>
    <mergeCell ref="E13:E14"/>
    <mergeCell ref="F13:F14"/>
    <mergeCell ref="G13:G14"/>
  </mergeCells>
  <printOptions/>
  <pageMargins left="1.3779527559055118" right="0.3937007874015748" top="0.7874015748031497" bottom="0.7874015748031497" header="0.5118110236220472" footer="0.5118110236220472"/>
  <pageSetup fitToHeight="0" horizontalDpi="600" verticalDpi="600" orientation="portrait" paperSize="9" scale="50" r:id="rId1"/>
  <headerFooter alignWithMargins="0">
    <oddFooter>&amp;L39/мз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2020-06-30T08:54:23Z</cp:lastPrinted>
  <dcterms:created xsi:type="dcterms:W3CDTF">2003-07-23T10:25:27Z</dcterms:created>
  <dcterms:modified xsi:type="dcterms:W3CDTF">2020-06-30T08:54:24Z</dcterms:modified>
  <cp:category/>
  <cp:version/>
  <cp:contentType/>
  <cp:contentStatus/>
</cp:coreProperties>
</file>