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пер_варСкоропуск_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<sst xmlns="http://schemas.openxmlformats.org/spreadsheetml/2006/main" count="97" uniqueCount="97">
  <si>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 xml:space="preserve">                                                      </t>
  </si>
  <si>
    <t>тыс.руб</t>
  </si>
  <si>
    <t>КОД</t>
  </si>
  <si>
    <t>000 1 00 00000 00 0000 000</t>
  </si>
  <si>
    <t xml:space="preserve">000 1 06 00000 00 0000 000 </t>
  </si>
  <si>
    <t>000 1 11 00000 00 0000 000</t>
  </si>
  <si>
    <t>000 1 11 05000 00 0000 120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</si>
  <si>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</si>
  <si>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</si>
  <si>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</si>
  <si>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 xml:space="preserve">000 2 00 00000 00 0000 000 </t>
  </si>
  <si>
    <t>БЕЗВОЗМЕЗДНЫЕ ПОСТУПЛЕНИЯ</t>
  </si>
  <si>
    <t>ВСЕГО ДОХОДОВ</t>
  </si>
  <si>
    <t>Налоги на имущество</t>
  </si>
  <si>
    <t>000 1 14 00000 00 0000 000</t>
  </si>
  <si>
    <t>Доходы от продажи материальных и нематериальных активов</t>
  </si>
  <si>
    <t>000 1 01 00000 00 0000 000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</si>
  <si>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</si>
  <si>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</si>
  <si>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</si>
  <si>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НАИМЕНОВАНИЕ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</si>
  <si>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</si>
  <si>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</si>
  <si>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Дотации бюджетам субъектов Российской Федерации и муниципальных образований</t>
  </si>
  <si>
    <t>000 1 16 00000 00 0000 000</t>
  </si>
  <si>
    <t>Штрафы, санкции, возмещение ущерба</t>
  </si>
  <si>
    <t>000 1 03 00000 00 0000 000</t>
  </si>
  <si>
    <t>Налоги на товары (работы, услуги), реализуемые на территории РФ</t>
  </si>
  <si>
    <t>000 1 03 02230 01 0000 110</t>
  </si>
  <si>
    <t>000 1 03 02240 01 0000 110</t>
  </si>
  <si>
    <t>000 1 03 02250 01 0000 110</t>
  </si>
  <si>
    <t>000 1 03 02260 01 0000 110</t>
  </si>
  <si>
    <t xml:space="preserve">000 1 06 01030 13 0000 110 </t>
  </si>
  <si>
    <t xml:space="preserve">000 1 11 05013 13 0000 120 </t>
  </si>
  <si>
    <t xml:space="preserve">000 1 11 05075 13 0000 120  </t>
  </si>
  <si>
    <t>000 1 11 09045 13 0000 120</t>
  </si>
  <si>
    <t>000 1 14 06013 13 0000 430</t>
  </si>
  <si>
    <t>000 1 16 90050 13 0000 140</t>
  </si>
  <si>
    <t>000 1 17 00000 00 0000 000</t>
  </si>
  <si>
    <t>000 1 17 05050 13 0000 180</t>
  </si>
  <si>
    <t xml:space="preserve">Прочие неналоговые доходы 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</si>
  <si>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</si>
  <si>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Дотации бюджетам городских поселений на выравнивание бюджетной обеспеченности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</si>
  <si>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</si>
  <si>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</si>
  <si>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</si>
  <si>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Доходы от сдачи в аренду имущества, составляющего казну городских поселений (за исключением земельных участков)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</si>
  <si>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</si>
  <si>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000 1 06 06033 13 0000 110</t>
  </si>
  <si>
    <t xml:space="preserve">000 1 06 06043 13 0000 110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</si>
  <si>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</si>
  <si>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</si>
  <si>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</si>
  <si>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000 1 01 02040 01 0000 110</t>
  </si>
  <si>
    <t>000 1 01 02010 01 0000 110</t>
  </si>
  <si>
    <t>Налог на доходы  физических лиц c доходов, источником которых является налоговый агент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</si>
  <si>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</t>
  </si>
  <si>
    <t>Приложение №1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</si>
  <si>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</si>
  <si>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</si>
  <si>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</si>
  <si>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</si>
  <si>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</si>
  <si>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</si>
  <si>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000 1 14 06313 13 0000 430</t>
  </si>
  <si>
    <t xml:space="preserve">   на 2019 год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</si>
  <si>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</si>
  <si>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</si>
  <si>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</si>
  <si>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</si>
  <si>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Субвенции бюджетам бюджетной системы Российской Федерации </t>
  </si>
  <si>
    <t>000 2 02 00000 00 0000 150</t>
  </si>
  <si>
    <t>000 2 02 10000 00 0000 150</t>
  </si>
  <si>
    <t>000 2 02 15001 13 0000 150</t>
  </si>
  <si>
    <t>000 2 02 30000 00 0000 150</t>
  </si>
  <si>
    <t>000 2 02 35118 13 0000 150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</si>
  <si>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</si>
  <si>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</si>
  <si>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</t>
  </si>
  <si>
    <t>000 2 02 20000 00 0000  150</t>
  </si>
  <si>
    <t>000 2 02 20216 13 0000 150</t>
  </si>
  <si>
    <t>000 2 02 29999 13 0000 150</t>
  </si>
  <si>
    <t>000 2 02 49999 13 0000 150</t>
  </si>
  <si>
    <t>000 2 02 40000 00 0000 150</t>
  </si>
  <si>
    <t xml:space="preserve">Прочие межбюджетные трансферты бюджетам бюджетной системы Российской Федерации </t>
  </si>
  <si>
    <t>Прочие межбюджетные трансферты, передаваемые бюджетам городских поселений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</si>
  <si>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</si>
  <si>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000 2 02 25555 13 0000 150</t>
  </si>
  <si>
    <t>Сергиево-Посадского</t>
  </si>
  <si>
    <t>городского округа</t>
  </si>
  <si>
    <t>Московской области</t>
  </si>
  <si>
    <t>к Решению Совета депутатов</t>
  </si>
  <si>
    <t>Утверждено                    (тыс.руб.)</t>
  </si>
  <si>
    <t>Исполнено (тыс.руб.)</t>
  </si>
  <si>
    <t>% исполнения</t>
  </si>
  <si>
    <t>от _____________№_________</t>
  </si>
  <si>
    <t xml:space="preserve">Поступление доходов в бюджет муниципального образования городское поселение Скоропусковский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</si>
</sst>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8"/>
      <color indexed="12"/>
      <name val="Arial Cyr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8"/>
      <color indexed="20"/>
      <name val="Arial Cyr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Cyr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8"/>
      <color theme="10"/>
      <name val="Arial Cyr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8"/>
      <color theme="11"/>
      <name val="Arial Cyr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72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1" fillId="0" borderId="0" xfId="0" applyFont="1" applyAlignment="1">
      <alignment/>
    </xf>
    <xf numFmtId="173" fontId="51" fillId="0" borderId="0" xfId="0" applyNumberFormat="1" applyFont="1" applyAlignment="1">
      <alignment horizontal="right"/>
    </xf>
    <xf numFmtId="0" fontId="51" fillId="0" borderId="0" xfId="0" applyFont="1" applyBorder="1" applyAlignment="1">
      <alignment/>
    </xf>
    <xf numFmtId="173" fontId="52" fillId="0" borderId="0" xfId="0" applyNumberFormat="1" applyFont="1" applyAlignment="1">
      <alignment/>
    </xf>
    <xf numFmtId="0" fontId="53" fillId="0" borderId="0" xfId="0" applyFont="1" applyAlignment="1">
      <alignment/>
    </xf>
    <xf numFmtId="173" fontId="53" fillId="0" borderId="0" xfId="0" applyNumberFormat="1" applyFont="1" applyAlignment="1">
      <alignment/>
    </xf>
    <xf numFmtId="172" fontId="6" fillId="0" borderId="11" xfId="0" applyNumberFormat="1" applyFont="1" applyBorder="1" applyAlignment="1">
      <alignment horizontal="center" wrapText="1"/>
    </xf>
    <xf numFmtId="172" fontId="5" fillId="0" borderId="11" xfId="0" applyNumberFormat="1" applyFont="1" applyBorder="1" applyAlignment="1">
      <alignment horizontal="center" wrapText="1"/>
    </xf>
    <xf numFmtId="172" fontId="6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172" fontId="52" fillId="0" borderId="11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left" wrapText="1"/>
    </xf>
    <xf numFmtId="172" fontId="50" fillId="0" borderId="11" xfId="0" applyNumberFormat="1" applyFont="1" applyBorder="1" applyAlignment="1">
      <alignment horizontal="center"/>
    </xf>
    <xf numFmtId="172" fontId="51" fillId="0" borderId="11" xfId="0" applyNumberFormat="1" applyFont="1" applyBorder="1" applyAlignment="1">
      <alignment horizontal="center"/>
    </xf>
    <xf numFmtId="172" fontId="50" fillId="0" borderId="11" xfId="0" applyNumberFormat="1" applyFont="1" applyBorder="1" applyAlignment="1">
      <alignment horizontal="center" wrapText="1"/>
    </xf>
    <xf numFmtId="172" fontId="51" fillId="0" borderId="11" xfId="0" applyNumberFormat="1" applyFont="1" applyFill="1" applyBorder="1" applyAlignment="1">
      <alignment horizontal="center"/>
    </xf>
    <xf numFmtId="172" fontId="52" fillId="0" borderId="11" xfId="0" applyNumberFormat="1" applyFont="1" applyBorder="1" applyAlignment="1">
      <alignment horizontal="center"/>
    </xf>
    <xf numFmtId="175" fontId="5" fillId="0" borderId="11" xfId="0" applyNumberFormat="1" applyFont="1" applyBorder="1" applyAlignment="1">
      <alignment horizontal="left" wrapText="1"/>
    </xf>
    <xf numFmtId="49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wrapText="1"/>
    </xf>
    <xf numFmtId="173" fontId="5" fillId="0" borderId="11" xfId="0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0" fontId="1" fillId="0" borderId="0" xfId="0" applyFont="1" applyAlignment="1">
      <alignment horizontal="left" indent="27"/>
    </xf>
    <xf numFmtId="0" fontId="1" fillId="0" borderId="0" xfId="0" applyFont="1" applyAlignment="1">
      <alignment/>
    </xf>
    <xf numFmtId="17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9"/>
  <sheetViews>
    <sheetView tabSelected="1" view="pageBreakPreview" zoomScale="75" zoomScaleNormal="80" zoomScaleSheetLayoutView="75" zoomScalePageLayoutView="0" workbookViewId="0" topLeftCell="C53">
      <selection activeCell="K55" sqref="K55"/>
    </sheetView>
  </sheetViews>
  <sheetFormatPr defaultColWidth="9.00390625" defaultRowHeight="12.75"/>
  <cols>
    <col min="1" max="1" width="0.2421875" style="9" hidden="1" customWidth="1"/>
    <col min="2" max="2" width="6.75390625" style="9" hidden="1" customWidth="1"/>
    <col min="3" max="3" width="30.25390625" style="9" customWidth="1"/>
    <col min="4" max="4" width="73.125" style="9" customWidth="1"/>
    <col min="5" max="5" width="16.375" style="9" customWidth="1"/>
    <col min="6" max="7" width="15.625" style="9" customWidth="1"/>
    <col min="8" max="16384" width="9.125" style="9" customWidth="1"/>
  </cols>
  <sheetData>
    <row r="1" spans="3:6" ht="15">
      <c r="C1" s="3"/>
      <c r="D1" s="55"/>
      <c r="E1" s="55"/>
      <c r="F1" s="55" t="s">
        <v>57</v>
      </c>
    </row>
    <row r="2" spans="3:6" ht="15">
      <c r="C2" s="3"/>
      <c r="D2" s="55"/>
      <c r="E2" s="55"/>
      <c r="F2" s="55" t="s">
        <v>91</v>
      </c>
    </row>
    <row r="3" spans="3:6" ht="15">
      <c r="C3" s="3"/>
      <c r="D3" s="55"/>
      <c r="E3" s="55"/>
      <c r="F3" s="55" t="s">
        <v>88</v>
      </c>
    </row>
    <row r="4" spans="3:6" ht="15">
      <c r="C4" s="3"/>
      <c r="D4" s="55"/>
      <c r="E4" s="54"/>
      <c r="F4" s="55" t="s">
        <v>89</v>
      </c>
    </row>
    <row r="5" spans="3:6" ht="15">
      <c r="C5" s="3"/>
      <c r="D5" s="55"/>
      <c r="E5" s="54"/>
      <c r="F5" s="55" t="s">
        <v>90</v>
      </c>
    </row>
    <row r="6" spans="3:6" ht="15">
      <c r="C6" s="3"/>
      <c r="D6" s="55"/>
      <c r="E6" s="55"/>
      <c r="F6" s="55" t="s">
        <v>95</v>
      </c>
    </row>
    <row r="7" spans="2:7" ht="38.25" customHeight="1">
      <c r="B7" s="59" t="s">
        <v>96</v>
      </c>
      <c r="C7" s="59"/>
      <c r="D7" s="59"/>
      <c r="E7" s="59"/>
      <c r="F7" s="59"/>
      <c r="G7" s="59"/>
    </row>
    <row r="8" spans="2:7" ht="15.75" customHeight="1">
      <c r="B8" s="5"/>
      <c r="C8" s="57" t="s">
        <v>65</v>
      </c>
      <c r="D8" s="57"/>
      <c r="E8" s="57"/>
      <c r="F8" s="57"/>
      <c r="G8" s="57"/>
    </row>
    <row r="9" spans="2:5" ht="12.75" customHeight="1" hidden="1">
      <c r="B9" s="5"/>
      <c r="C9" s="58" t="s">
        <v>0</v>
      </c>
      <c r="D9" s="58"/>
      <c r="E9" s="58"/>
    </row>
    <row r="10" spans="2:5" ht="12.75" customHeight="1" hidden="1">
      <c r="B10" s="5"/>
      <c r="C10" s="6"/>
      <c r="D10" s="7"/>
      <c r="E10" s="7"/>
    </row>
    <row r="11" spans="2:5" ht="12.75" customHeight="1" hidden="1">
      <c r="B11" s="5"/>
      <c r="C11" s="6"/>
      <c r="D11" s="7"/>
      <c r="E11" s="7"/>
    </row>
    <row r="12" spans="2:5" ht="12.75" customHeight="1" hidden="1">
      <c r="B12" s="5"/>
      <c r="C12" s="6"/>
      <c r="D12" s="7"/>
      <c r="E12" s="7"/>
    </row>
    <row r="13" spans="2:5" ht="12.75" customHeight="1" hidden="1">
      <c r="B13" s="5"/>
      <c r="C13" s="6"/>
      <c r="D13" s="7"/>
      <c r="E13" s="7"/>
    </row>
    <row r="14" spans="2:5" ht="12.75" customHeight="1" hidden="1">
      <c r="B14" s="5"/>
      <c r="C14" s="6"/>
      <c r="D14" s="7"/>
      <c r="E14" s="7"/>
    </row>
    <row r="15" spans="2:5" ht="15.75" hidden="1">
      <c r="B15" s="5"/>
      <c r="C15" s="57"/>
      <c r="D15" s="57"/>
      <c r="E15" s="4"/>
    </row>
    <row r="16" spans="2:5" ht="15" hidden="1">
      <c r="B16" s="5"/>
      <c r="C16" s="5"/>
      <c r="D16" s="4"/>
      <c r="E16" s="8" t="s">
        <v>1</v>
      </c>
    </row>
    <row r="17" spans="2:5" ht="15">
      <c r="B17" s="5"/>
      <c r="C17" s="5"/>
      <c r="D17" s="4"/>
      <c r="E17" s="8"/>
    </row>
    <row r="18" spans="2:7" s="1" customFormat="1" ht="51.75" customHeight="1">
      <c r="B18" s="10"/>
      <c r="C18" s="11" t="s">
        <v>2</v>
      </c>
      <c r="D18" s="12" t="s">
        <v>20</v>
      </c>
      <c r="E18" s="12" t="s">
        <v>92</v>
      </c>
      <c r="F18" s="12" t="s">
        <v>93</v>
      </c>
      <c r="G18" s="12" t="s">
        <v>94</v>
      </c>
    </row>
    <row r="19" spans="2:7" s="14" customFormat="1" ht="42" customHeight="1">
      <c r="B19" s="10"/>
      <c r="C19" s="11" t="s">
        <v>3</v>
      </c>
      <c r="D19" s="13" t="s">
        <v>22</v>
      </c>
      <c r="E19" s="42">
        <f>SUM(E20+E28+E32+E41+E45+E23+E47)</f>
        <v>56689.100000000006</v>
      </c>
      <c r="F19" s="52">
        <v>66456.1</v>
      </c>
      <c r="G19" s="52">
        <v>117.2</v>
      </c>
    </row>
    <row r="20" spans="2:7" s="14" customFormat="1" ht="38.25" customHeight="1">
      <c r="B20" s="10"/>
      <c r="C20" s="15" t="s">
        <v>16</v>
      </c>
      <c r="D20" s="16" t="s">
        <v>17</v>
      </c>
      <c r="E20" s="35">
        <f>SUM(E21+E22)</f>
        <v>38905.9</v>
      </c>
      <c r="F20" s="52">
        <v>47178.5</v>
      </c>
      <c r="G20" s="52">
        <v>121.3</v>
      </c>
    </row>
    <row r="21" spans="2:7" ht="37.5" customHeight="1">
      <c r="B21" s="5"/>
      <c r="C21" s="17" t="s">
        <v>54</v>
      </c>
      <c r="D21" s="18" t="s">
        <v>55</v>
      </c>
      <c r="E21" s="36">
        <v>37903.4</v>
      </c>
      <c r="F21" s="52">
        <v>46468.1</v>
      </c>
      <c r="G21" s="52"/>
    </row>
    <row r="22" spans="2:7" ht="50.25" customHeight="1">
      <c r="B22" s="5"/>
      <c r="C22" s="17" t="s">
        <v>53</v>
      </c>
      <c r="D22" s="18" t="s">
        <v>56</v>
      </c>
      <c r="E22" s="36">
        <v>1002.5</v>
      </c>
      <c r="F22" s="52">
        <v>710.4</v>
      </c>
      <c r="G22" s="52"/>
    </row>
    <row r="23" spans="2:7" ht="50.25" customHeight="1">
      <c r="B23" s="5"/>
      <c r="C23" s="19" t="s">
        <v>26</v>
      </c>
      <c r="D23" s="20" t="s">
        <v>27</v>
      </c>
      <c r="E23" s="35">
        <f>SUM(E24:E27)</f>
        <v>751</v>
      </c>
      <c r="F23" s="52">
        <v>760.5</v>
      </c>
      <c r="G23" s="52">
        <v>101.3</v>
      </c>
    </row>
    <row r="24" spans="2:7" ht="72" customHeight="1">
      <c r="B24" s="5"/>
      <c r="C24" s="17" t="s">
        <v>28</v>
      </c>
      <c r="D24" s="18" t="s">
        <v>58</v>
      </c>
      <c r="E24" s="36">
        <v>311</v>
      </c>
      <c r="F24" s="52">
        <v>346.2</v>
      </c>
      <c r="G24" s="52"/>
    </row>
    <row r="25" spans="2:7" ht="79.5" customHeight="1">
      <c r="B25" s="5"/>
      <c r="C25" s="17" t="s">
        <v>29</v>
      </c>
      <c r="D25" s="18" t="s">
        <v>59</v>
      </c>
      <c r="E25" s="36">
        <v>2</v>
      </c>
      <c r="F25" s="52">
        <v>2.5</v>
      </c>
      <c r="G25" s="52"/>
    </row>
    <row r="26" spans="2:7" ht="63" customHeight="1">
      <c r="B26" s="5"/>
      <c r="C26" s="17" t="s">
        <v>30</v>
      </c>
      <c r="D26" s="18" t="s">
        <v>60</v>
      </c>
      <c r="E26" s="36">
        <v>481</v>
      </c>
      <c r="F26" s="52">
        <v>462.5</v>
      </c>
      <c r="G26" s="52"/>
    </row>
    <row r="27" spans="2:7" ht="65.25" customHeight="1">
      <c r="B27" s="5"/>
      <c r="C27" s="17" t="s">
        <v>31</v>
      </c>
      <c r="D27" s="18" t="s">
        <v>61</v>
      </c>
      <c r="E27" s="36">
        <v>-43</v>
      </c>
      <c r="F27" s="52">
        <v>-50.7</v>
      </c>
      <c r="G27" s="52"/>
    </row>
    <row r="28" spans="2:7" ht="42.75" customHeight="1">
      <c r="B28" s="5"/>
      <c r="C28" s="19" t="s">
        <v>4</v>
      </c>
      <c r="D28" s="20" t="s">
        <v>13</v>
      </c>
      <c r="E28" s="44">
        <f>SUM(E29+E30+E31)</f>
        <v>8763</v>
      </c>
      <c r="F28" s="52">
        <v>10204.4</v>
      </c>
      <c r="G28" s="52">
        <v>116.5</v>
      </c>
    </row>
    <row r="29" spans="2:7" ht="53.25" customHeight="1">
      <c r="B29" s="5"/>
      <c r="C29" s="17" t="s">
        <v>32</v>
      </c>
      <c r="D29" s="18" t="s">
        <v>52</v>
      </c>
      <c r="E29" s="45">
        <v>1080</v>
      </c>
      <c r="F29" s="52">
        <v>2024.1</v>
      </c>
      <c r="G29" s="52"/>
    </row>
    <row r="30" spans="2:7" ht="53.25" customHeight="1">
      <c r="B30" s="5"/>
      <c r="C30" s="17" t="s">
        <v>48</v>
      </c>
      <c r="D30" s="18" t="s">
        <v>50</v>
      </c>
      <c r="E30" s="45">
        <v>5089.8</v>
      </c>
      <c r="F30" s="52">
        <v>5291.6</v>
      </c>
      <c r="G30" s="52"/>
    </row>
    <row r="31" spans="2:7" ht="42" customHeight="1">
      <c r="B31" s="5"/>
      <c r="C31" s="17" t="s">
        <v>49</v>
      </c>
      <c r="D31" s="18" t="s">
        <v>51</v>
      </c>
      <c r="E31" s="45">
        <v>2593.2</v>
      </c>
      <c r="F31" s="52">
        <v>2888.7</v>
      </c>
      <c r="G31" s="52"/>
    </row>
    <row r="32" spans="2:7" ht="46.5" customHeight="1">
      <c r="B32" s="5"/>
      <c r="C32" s="19" t="s">
        <v>5</v>
      </c>
      <c r="D32" s="16" t="s">
        <v>18</v>
      </c>
      <c r="E32" s="46">
        <f>SUM(E33+E39)</f>
        <v>7660.1</v>
      </c>
      <c r="F32" s="52">
        <v>7286.7</v>
      </c>
      <c r="G32" s="52">
        <v>95.1</v>
      </c>
    </row>
    <row r="33" spans="2:7" ht="102.75" customHeight="1">
      <c r="B33" s="5"/>
      <c r="C33" s="21" t="s">
        <v>6</v>
      </c>
      <c r="D33" s="13" t="s">
        <v>67</v>
      </c>
      <c r="E33" s="42">
        <f>SUM(E34,E38)</f>
        <v>4839.7</v>
      </c>
      <c r="F33" s="52">
        <v>4445.7</v>
      </c>
      <c r="G33" s="52">
        <v>91.9</v>
      </c>
    </row>
    <row r="34" spans="2:7" ht="84.75" customHeight="1">
      <c r="B34" s="5"/>
      <c r="C34" s="17" t="s">
        <v>33</v>
      </c>
      <c r="D34" s="22" t="s">
        <v>47</v>
      </c>
      <c r="E34" s="47">
        <v>1643</v>
      </c>
      <c r="F34" s="52">
        <v>1762.4</v>
      </c>
      <c r="G34" s="52">
        <v>107.3</v>
      </c>
    </row>
    <row r="35" spans="2:7" ht="15" hidden="1">
      <c r="B35" s="5"/>
      <c r="C35" s="17"/>
      <c r="D35" s="22" t="s">
        <v>7</v>
      </c>
      <c r="E35" s="45"/>
      <c r="F35" s="52"/>
      <c r="G35" s="52"/>
    </row>
    <row r="36" spans="2:7" ht="15" hidden="1">
      <c r="B36" s="5"/>
      <c r="C36" s="17"/>
      <c r="D36" s="22" t="s">
        <v>8</v>
      </c>
      <c r="E36" s="45"/>
      <c r="F36" s="52"/>
      <c r="G36" s="52"/>
    </row>
    <row r="37" spans="2:7" ht="30" hidden="1">
      <c r="B37" s="5"/>
      <c r="C37" s="17"/>
      <c r="D37" s="22" t="s">
        <v>9</v>
      </c>
      <c r="E37" s="45"/>
      <c r="F37" s="52"/>
      <c r="G37" s="52"/>
    </row>
    <row r="38" spans="2:7" ht="42" customHeight="1">
      <c r="B38" s="5"/>
      <c r="C38" s="17" t="s">
        <v>34</v>
      </c>
      <c r="D38" s="22" t="s">
        <v>46</v>
      </c>
      <c r="E38" s="45">
        <v>3196.7</v>
      </c>
      <c r="F38" s="52">
        <v>2683.3</v>
      </c>
      <c r="G38" s="52">
        <v>83.9</v>
      </c>
    </row>
    <row r="39" spans="2:7" ht="105" customHeight="1">
      <c r="B39" s="5"/>
      <c r="C39" s="21" t="s">
        <v>19</v>
      </c>
      <c r="D39" s="13" t="s">
        <v>68</v>
      </c>
      <c r="E39" s="48">
        <f>SUM(E40)</f>
        <v>2820.4</v>
      </c>
      <c r="F39" s="52">
        <v>2841</v>
      </c>
      <c r="G39" s="52">
        <v>100.7</v>
      </c>
    </row>
    <row r="40" spans="2:7" ht="80.25" customHeight="1">
      <c r="B40" s="5"/>
      <c r="C40" s="17" t="s">
        <v>35</v>
      </c>
      <c r="D40" s="22" t="s">
        <v>69</v>
      </c>
      <c r="E40" s="45">
        <v>2820.4</v>
      </c>
      <c r="F40" s="52">
        <v>2841</v>
      </c>
      <c r="G40" s="52"/>
    </row>
    <row r="41" spans="2:7" ht="47.25" customHeight="1">
      <c r="B41" s="5"/>
      <c r="C41" s="19" t="s">
        <v>14</v>
      </c>
      <c r="D41" s="16" t="s">
        <v>15</v>
      </c>
      <c r="E41" s="44">
        <f>SUM(E43+E42+E44)</f>
        <v>475.4</v>
      </c>
      <c r="F41" s="52">
        <v>912.2</v>
      </c>
      <c r="G41" s="52">
        <v>191.9</v>
      </c>
    </row>
    <row r="42" spans="2:7" ht="97.5" customHeight="1">
      <c r="B42" s="5"/>
      <c r="C42" s="17" t="s">
        <v>62</v>
      </c>
      <c r="D42" s="43" t="s">
        <v>63</v>
      </c>
      <c r="E42" s="45">
        <v>373.4</v>
      </c>
      <c r="F42" s="52">
        <v>912.2</v>
      </c>
      <c r="G42" s="52"/>
    </row>
    <row r="43" spans="2:7" ht="54" customHeight="1">
      <c r="B43" s="5"/>
      <c r="C43" s="17" t="s">
        <v>36</v>
      </c>
      <c r="D43" s="22" t="s">
        <v>45</v>
      </c>
      <c r="E43" s="45">
        <v>32</v>
      </c>
      <c r="F43" s="52">
        <v>0</v>
      </c>
      <c r="G43" s="52"/>
    </row>
    <row r="44" spans="2:7" ht="84" customHeight="1">
      <c r="B44" s="5"/>
      <c r="C44" s="17" t="s">
        <v>64</v>
      </c>
      <c r="D44" s="22" t="s">
        <v>66</v>
      </c>
      <c r="E44" s="45">
        <v>70</v>
      </c>
      <c r="F44" s="52">
        <v>0</v>
      </c>
      <c r="G44" s="52"/>
    </row>
    <row r="45" spans="2:7" ht="35.25" customHeight="1">
      <c r="B45" s="5"/>
      <c r="C45" s="19" t="s">
        <v>24</v>
      </c>
      <c r="D45" s="16" t="s">
        <v>25</v>
      </c>
      <c r="E45" s="44">
        <f>SUM(E46)</f>
        <v>44.8</v>
      </c>
      <c r="F45" s="52">
        <v>44.8</v>
      </c>
      <c r="G45" s="52">
        <v>100</v>
      </c>
    </row>
    <row r="46" spans="2:7" ht="49.5" customHeight="1">
      <c r="B46" s="5"/>
      <c r="C46" s="17" t="s">
        <v>37</v>
      </c>
      <c r="D46" s="22" t="s">
        <v>44</v>
      </c>
      <c r="E46" s="45">
        <v>44.8</v>
      </c>
      <c r="F46" s="52">
        <v>44.8</v>
      </c>
      <c r="G46" s="52"/>
    </row>
    <row r="47" spans="2:7" ht="38.25" customHeight="1">
      <c r="B47" s="5"/>
      <c r="C47" s="19" t="s">
        <v>38</v>
      </c>
      <c r="D47" s="16" t="s">
        <v>40</v>
      </c>
      <c r="E47" s="44">
        <f>SUM(E48)</f>
        <v>88.9</v>
      </c>
      <c r="F47" s="52">
        <v>68.7</v>
      </c>
      <c r="G47" s="52">
        <v>77.3</v>
      </c>
    </row>
    <row r="48" spans="2:7" ht="38.25" customHeight="1">
      <c r="B48" s="5"/>
      <c r="C48" s="17" t="s">
        <v>39</v>
      </c>
      <c r="D48" s="22" t="s">
        <v>43</v>
      </c>
      <c r="E48" s="45">
        <v>88.9</v>
      </c>
      <c r="F48" s="52">
        <v>68.7</v>
      </c>
      <c r="G48" s="52"/>
    </row>
    <row r="49" spans="2:7" ht="39.75" customHeight="1">
      <c r="B49" s="5"/>
      <c r="C49" s="23" t="s">
        <v>10</v>
      </c>
      <c r="D49" s="38" t="s">
        <v>11</v>
      </c>
      <c r="E49" s="48">
        <f>SUM(E50)</f>
        <v>15865.9</v>
      </c>
      <c r="F49" s="52">
        <v>15199.3</v>
      </c>
      <c r="G49" s="52">
        <v>95.8</v>
      </c>
    </row>
    <row r="50" spans="2:7" ht="51.75" customHeight="1">
      <c r="B50" s="5"/>
      <c r="C50" s="24" t="s">
        <v>71</v>
      </c>
      <c r="D50" s="39" t="s">
        <v>21</v>
      </c>
      <c r="E50" s="44">
        <f>SUM(E51+E57+E53+E59)</f>
        <v>15865.9</v>
      </c>
      <c r="F50" s="52">
        <v>15199.3</v>
      </c>
      <c r="G50" s="52"/>
    </row>
    <row r="51" spans="2:7" ht="50.25" customHeight="1">
      <c r="B51" s="5"/>
      <c r="C51" s="23" t="s">
        <v>72</v>
      </c>
      <c r="D51" s="38" t="s">
        <v>23</v>
      </c>
      <c r="E51" s="48">
        <f>SUM(E52)</f>
        <v>1277</v>
      </c>
      <c r="F51" s="52">
        <v>1277</v>
      </c>
      <c r="G51" s="52">
        <v>100</v>
      </c>
    </row>
    <row r="52" spans="2:7" ht="33.75" customHeight="1">
      <c r="B52" s="5"/>
      <c r="C52" s="25" t="s">
        <v>73</v>
      </c>
      <c r="D52" s="40" t="s">
        <v>42</v>
      </c>
      <c r="E52" s="45">
        <v>1277</v>
      </c>
      <c r="F52" s="52">
        <v>1277</v>
      </c>
      <c r="G52" s="52"/>
    </row>
    <row r="53" spans="2:7" ht="49.5" customHeight="1">
      <c r="B53" s="5"/>
      <c r="C53" s="23" t="s">
        <v>79</v>
      </c>
      <c r="D53" s="38" t="s">
        <v>76</v>
      </c>
      <c r="E53" s="48">
        <f>SUM(E54+E56+E55)</f>
        <v>14072.9</v>
      </c>
      <c r="F53" s="52">
        <v>13669</v>
      </c>
      <c r="G53" s="52">
        <v>97.1</v>
      </c>
    </row>
    <row r="54" spans="2:7" ht="87.75" customHeight="1">
      <c r="B54" s="5"/>
      <c r="C54" s="25" t="s">
        <v>80</v>
      </c>
      <c r="D54" s="49" t="s">
        <v>77</v>
      </c>
      <c r="E54" s="45">
        <v>4013</v>
      </c>
      <c r="F54" s="52">
        <v>3994.9</v>
      </c>
      <c r="G54" s="52">
        <v>99.6</v>
      </c>
    </row>
    <row r="55" spans="2:7" ht="66" customHeight="1">
      <c r="B55" s="5"/>
      <c r="C55" s="50" t="s">
        <v>87</v>
      </c>
      <c r="D55" s="51" t="s">
        <v>86</v>
      </c>
      <c r="E55" s="45">
        <v>7454.5</v>
      </c>
      <c r="F55" s="52">
        <v>7443.3</v>
      </c>
      <c r="G55" s="52">
        <v>99.9</v>
      </c>
    </row>
    <row r="56" spans="2:7" ht="33.75" customHeight="1">
      <c r="B56" s="5"/>
      <c r="C56" s="25" t="s">
        <v>81</v>
      </c>
      <c r="D56" s="40" t="s">
        <v>78</v>
      </c>
      <c r="E56" s="45">
        <v>2605.4</v>
      </c>
      <c r="F56" s="52">
        <v>2230.9</v>
      </c>
      <c r="G56" s="52">
        <v>85.6</v>
      </c>
    </row>
    <row r="57" spans="2:7" ht="41.25" customHeight="1">
      <c r="B57" s="5"/>
      <c r="C57" s="11" t="s">
        <v>74</v>
      </c>
      <c r="D57" s="41" t="s">
        <v>70</v>
      </c>
      <c r="E57" s="48">
        <f>SUM(E58)</f>
        <v>316</v>
      </c>
      <c r="F57" s="52">
        <v>98.7</v>
      </c>
      <c r="G57" s="52">
        <v>31.2</v>
      </c>
    </row>
    <row r="58" spans="2:7" ht="54" customHeight="1">
      <c r="B58" s="5"/>
      <c r="C58" s="26" t="s">
        <v>75</v>
      </c>
      <c r="D58" s="18" t="s">
        <v>41</v>
      </c>
      <c r="E58" s="45">
        <v>316</v>
      </c>
      <c r="F58" s="52">
        <v>98.7</v>
      </c>
      <c r="G58" s="52"/>
    </row>
    <row r="59" spans="2:7" ht="36" customHeight="1">
      <c r="B59" s="5"/>
      <c r="C59" s="11" t="s">
        <v>83</v>
      </c>
      <c r="D59" s="41" t="s">
        <v>84</v>
      </c>
      <c r="E59" s="48">
        <f>SUM(E60)</f>
        <v>200</v>
      </c>
      <c r="F59" s="52">
        <v>193.8</v>
      </c>
      <c r="G59" s="52">
        <v>96.9</v>
      </c>
    </row>
    <row r="60" spans="2:7" ht="36.75" customHeight="1">
      <c r="B60" s="5"/>
      <c r="C60" s="26" t="s">
        <v>82</v>
      </c>
      <c r="D60" s="18" t="s">
        <v>85</v>
      </c>
      <c r="E60" s="45">
        <v>200</v>
      </c>
      <c r="F60" s="52">
        <v>193.8</v>
      </c>
      <c r="G60" s="52"/>
    </row>
    <row r="61" spans="2:7" ht="42" customHeight="1">
      <c r="B61" s="5"/>
      <c r="C61" s="27"/>
      <c r="D61" s="28" t="s">
        <v>12</v>
      </c>
      <c r="E61" s="37">
        <f>SUM(E19+E49)</f>
        <v>72555</v>
      </c>
      <c r="F61" s="56">
        <v>81655.4</v>
      </c>
      <c r="G61" s="56">
        <v>112.6</v>
      </c>
    </row>
    <row r="62" spans="2:7" ht="15">
      <c r="B62" s="5"/>
      <c r="C62" s="5"/>
      <c r="D62" s="29"/>
      <c r="E62" s="30"/>
      <c r="F62" s="53"/>
      <c r="G62" s="53"/>
    </row>
    <row r="63" spans="2:5" ht="13.5" customHeight="1">
      <c r="B63" s="5"/>
      <c r="C63" s="5"/>
      <c r="D63" s="29"/>
      <c r="E63" s="31"/>
    </row>
    <row r="64" spans="2:5" ht="15">
      <c r="B64" s="5"/>
      <c r="C64" s="5"/>
      <c r="D64" s="29"/>
      <c r="E64" s="31"/>
    </row>
    <row r="65" spans="2:5" ht="15">
      <c r="B65" s="5"/>
      <c r="C65" s="5"/>
      <c r="D65" s="29"/>
      <c r="E65" s="31"/>
    </row>
    <row r="66" spans="2:5" ht="15.75">
      <c r="B66" s="5"/>
      <c r="C66" s="5"/>
      <c r="D66" s="29"/>
      <c r="E66" s="32"/>
    </row>
    <row r="67" spans="3:5" ht="15">
      <c r="C67" s="2"/>
      <c r="D67" s="33"/>
      <c r="E67" s="33"/>
    </row>
    <row r="68" spans="3:5" ht="15">
      <c r="C68" s="2"/>
      <c r="D68" s="33"/>
      <c r="E68" s="33"/>
    </row>
    <row r="69" spans="3:5" ht="15">
      <c r="C69" s="2"/>
      <c r="D69" s="33"/>
      <c r="E69" s="34"/>
    </row>
    <row r="70" spans="3:5" ht="15">
      <c r="C70" s="2"/>
      <c r="D70" s="2"/>
      <c r="E70" s="2"/>
    </row>
    <row r="71" spans="3:5" ht="15">
      <c r="C71" s="2"/>
      <c r="D71" s="2"/>
      <c r="E71" s="2"/>
    </row>
    <row r="72" spans="3:5" ht="15">
      <c r="C72" s="2"/>
      <c r="D72" s="2"/>
      <c r="E72" s="2"/>
    </row>
    <row r="73" spans="3:5" ht="15">
      <c r="C73" s="2"/>
      <c r="D73" s="2"/>
      <c r="E73" s="2"/>
    </row>
    <row r="74" spans="3:5" ht="15">
      <c r="C74" s="2"/>
      <c r="D74" s="2"/>
      <c r="E74" s="2"/>
    </row>
    <row r="75" spans="3:5" ht="15">
      <c r="C75" s="2"/>
      <c r="D75" s="2"/>
      <c r="E75" s="2"/>
    </row>
    <row r="76" spans="3:5" ht="15">
      <c r="C76" s="2"/>
      <c r="D76" s="2"/>
      <c r="E76" s="2"/>
    </row>
    <row r="77" spans="3:5" ht="15">
      <c r="C77" s="2"/>
      <c r="D77" s="2"/>
      <c r="E77" s="2"/>
    </row>
    <row r="78" spans="3:5" ht="15">
      <c r="C78" s="2"/>
      <c r="D78" s="2"/>
      <c r="E78" s="2"/>
    </row>
    <row r="79" spans="3:5" ht="15">
      <c r="C79" s="2"/>
      <c r="D79" s="2"/>
      <c r="E79" s="2"/>
    </row>
    <row r="80" spans="3:5" ht="15">
      <c r="C80" s="2"/>
      <c r="D80" s="2"/>
      <c r="E80" s="2"/>
    </row>
    <row r="81" spans="3:5" ht="15">
      <c r="C81" s="2"/>
      <c r="D81" s="2"/>
      <c r="E81" s="2"/>
    </row>
    <row r="82" spans="3:5" ht="15">
      <c r="C82" s="2"/>
      <c r="D82" s="2"/>
      <c r="E82" s="2"/>
    </row>
    <row r="83" spans="3:5" ht="15">
      <c r="C83" s="2"/>
      <c r="D83" s="2"/>
      <c r="E83" s="2"/>
    </row>
    <row r="84" spans="3:5" ht="15">
      <c r="C84" s="2"/>
      <c r="D84" s="2"/>
      <c r="E84" s="2"/>
    </row>
    <row r="85" spans="3:5" ht="15">
      <c r="C85" s="2"/>
      <c r="D85" s="2"/>
      <c r="E85" s="2"/>
    </row>
    <row r="86" spans="3:5" ht="15">
      <c r="C86" s="2"/>
      <c r="D86" s="2"/>
      <c r="E86" s="2"/>
    </row>
    <row r="87" spans="3:5" ht="15">
      <c r="C87" s="2"/>
      <c r="D87" s="2"/>
      <c r="E87" s="2"/>
    </row>
    <row r="88" spans="3:5" ht="15">
      <c r="C88" s="2"/>
      <c r="D88" s="2"/>
      <c r="E88" s="2"/>
    </row>
    <row r="89" spans="3:5" ht="15">
      <c r="C89" s="2"/>
      <c r="D89" s="2"/>
      <c r="E89" s="2"/>
    </row>
    <row r="90" spans="3:5" ht="15">
      <c r="C90" s="2"/>
      <c r="D90" s="2"/>
      <c r="E90" s="2"/>
    </row>
    <row r="91" spans="3:5" ht="15">
      <c r="C91" s="2"/>
      <c r="D91" s="2"/>
      <c r="E91" s="2"/>
    </row>
    <row r="92" spans="3:5" ht="15">
      <c r="C92" s="2"/>
      <c r="D92" s="2"/>
      <c r="E92" s="2"/>
    </row>
    <row r="93" spans="3:5" ht="15">
      <c r="C93" s="2"/>
      <c r="D93" s="2"/>
      <c r="E93" s="2"/>
    </row>
    <row r="94" spans="3:5" ht="15">
      <c r="C94" s="2"/>
      <c r="D94" s="2"/>
      <c r="E94" s="2"/>
    </row>
    <row r="95" spans="3:5" ht="15">
      <c r="C95" s="2"/>
      <c r="D95" s="2"/>
      <c r="E95" s="2"/>
    </row>
    <row r="96" spans="3:5" ht="15">
      <c r="C96" s="2"/>
      <c r="D96" s="2"/>
      <c r="E96" s="2"/>
    </row>
    <row r="97" spans="3:5" ht="15">
      <c r="C97" s="2"/>
      <c r="D97" s="2"/>
      <c r="E97" s="2"/>
    </row>
    <row r="98" spans="3:5" ht="15">
      <c r="C98" s="2"/>
      <c r="D98" s="2"/>
      <c r="E98" s="2"/>
    </row>
    <row r="99" spans="3:5" ht="15">
      <c r="C99" s="2"/>
      <c r="D99" s="2"/>
      <c r="E99" s="2"/>
    </row>
    <row r="100" spans="3:5" ht="15">
      <c r="C100" s="2"/>
      <c r="D100" s="2"/>
      <c r="E100" s="2"/>
    </row>
    <row r="101" spans="3:5" ht="15">
      <c r="C101" s="2"/>
      <c r="D101" s="2"/>
      <c r="E101" s="2"/>
    </row>
    <row r="102" spans="3:5" ht="15">
      <c r="C102" s="2"/>
      <c r="D102" s="2"/>
      <c r="E102" s="2"/>
    </row>
    <row r="103" spans="3:5" ht="15">
      <c r="C103" s="2"/>
      <c r="D103" s="2"/>
      <c r="E103" s="2"/>
    </row>
    <row r="104" spans="3:5" ht="15">
      <c r="C104" s="2"/>
      <c r="D104" s="2"/>
      <c r="E104" s="2"/>
    </row>
    <row r="105" spans="3:5" ht="15">
      <c r="C105" s="2"/>
      <c r="D105" s="2"/>
      <c r="E105" s="2"/>
    </row>
    <row r="106" spans="3:5" ht="15">
      <c r="C106" s="2"/>
      <c r="D106" s="2"/>
      <c r="E106" s="2"/>
    </row>
    <row r="107" spans="3:5" ht="15">
      <c r="C107" s="2"/>
      <c r="D107" s="2"/>
      <c r="E107" s="2"/>
    </row>
    <row r="108" spans="3:5" ht="15">
      <c r="C108" s="2"/>
      <c r="D108" s="2"/>
      <c r="E108" s="2"/>
    </row>
    <row r="109" spans="3:5" ht="15">
      <c r="C109" s="2"/>
      <c r="D109" s="2"/>
      <c r="E109" s="2"/>
    </row>
    <row r="110" spans="3:5" ht="15">
      <c r="C110" s="2"/>
      <c r="D110" s="2"/>
      <c r="E110" s="2"/>
    </row>
    <row r="111" spans="3:5" ht="14.25" customHeight="1">
      <c r="C111" s="2"/>
      <c r="D111" s="2"/>
      <c r="E111" s="2"/>
    </row>
    <row r="112" spans="3:5" ht="12.75" customHeight="1" hidden="1">
      <c r="C112" s="2"/>
      <c r="D112" s="2"/>
      <c r="E112" s="2"/>
    </row>
    <row r="113" spans="3:5" ht="15" hidden="1">
      <c r="C113" s="2"/>
      <c r="D113" s="2"/>
      <c r="E113" s="2"/>
    </row>
    <row r="114" spans="3:5" ht="15" hidden="1">
      <c r="C114" s="2"/>
      <c r="D114" s="2"/>
      <c r="E114" s="2"/>
    </row>
    <row r="115" spans="3:5" ht="15" hidden="1">
      <c r="C115" s="2"/>
      <c r="D115" s="2"/>
      <c r="E115" s="2"/>
    </row>
    <row r="116" spans="3:5" ht="15" hidden="1">
      <c r="C116" s="2"/>
      <c r="D116" s="2"/>
      <c r="E116" s="2"/>
    </row>
    <row r="117" spans="3:5" ht="15" hidden="1">
      <c r="C117" s="2"/>
      <c r="D117" s="2"/>
      <c r="E117" s="2"/>
    </row>
    <row r="118" spans="3:5" ht="15" hidden="1">
      <c r="C118" s="2"/>
      <c r="D118" s="2"/>
      <c r="E118" s="2"/>
    </row>
    <row r="119" spans="3:5" ht="15" hidden="1">
      <c r="C119" s="2"/>
      <c r="D119" s="2"/>
      <c r="E119" s="2"/>
    </row>
    <row r="120" spans="3:5" ht="15" hidden="1">
      <c r="C120" s="2"/>
      <c r="D120" s="2"/>
      <c r="E120" s="2"/>
    </row>
    <row r="121" spans="3:5" ht="15" hidden="1">
      <c r="C121" s="2"/>
      <c r="D121" s="2"/>
      <c r="E121" s="2"/>
    </row>
    <row r="122" spans="3:5" ht="15" hidden="1">
      <c r="C122" s="2"/>
      <c r="D122" s="2"/>
      <c r="E122" s="2"/>
    </row>
    <row r="123" spans="3:5" ht="15" hidden="1">
      <c r="C123" s="2"/>
      <c r="D123" s="2"/>
      <c r="E123" s="2"/>
    </row>
    <row r="124" spans="3:5" ht="15" hidden="1">
      <c r="C124" s="2"/>
      <c r="D124" s="2"/>
      <c r="E124" s="2"/>
    </row>
    <row r="125" spans="3:5" ht="15" hidden="1">
      <c r="C125" s="2"/>
      <c r="D125" s="2"/>
      <c r="E125" s="2"/>
    </row>
    <row r="126" spans="3:5" ht="15" hidden="1">
      <c r="C126" s="2"/>
      <c r="D126" s="2"/>
      <c r="E126" s="2"/>
    </row>
    <row r="127" spans="3:5" ht="12.75" customHeight="1" hidden="1">
      <c r="C127" s="2"/>
      <c r="D127" s="2"/>
      <c r="E127" s="2"/>
    </row>
    <row r="128" spans="3:5" ht="15" hidden="1">
      <c r="C128" s="2"/>
      <c r="D128" s="2"/>
      <c r="E128" s="2"/>
    </row>
    <row r="129" spans="3:5" ht="15" hidden="1">
      <c r="C129" s="2"/>
      <c r="D129" s="2"/>
      <c r="E129" s="2"/>
    </row>
    <row r="130" spans="3:5" ht="15" hidden="1">
      <c r="C130" s="2"/>
      <c r="D130" s="2"/>
      <c r="E130" s="2"/>
    </row>
    <row r="131" spans="3:5" ht="15" hidden="1">
      <c r="C131" s="2"/>
      <c r="D131" s="2"/>
      <c r="E131" s="2"/>
    </row>
    <row r="132" spans="3:5" ht="15" hidden="1">
      <c r="C132" s="2"/>
      <c r="D132" s="2"/>
      <c r="E132" s="2"/>
    </row>
    <row r="133" spans="3:5" ht="15" hidden="1">
      <c r="C133" s="2"/>
      <c r="D133" s="2"/>
      <c r="E133" s="2"/>
    </row>
    <row r="134" spans="3:5" ht="15" hidden="1">
      <c r="C134" s="2"/>
      <c r="D134" s="2"/>
      <c r="E134" s="2"/>
    </row>
    <row r="135" spans="3:5" ht="15" hidden="1">
      <c r="C135" s="2"/>
      <c r="D135" s="2"/>
      <c r="E135" s="2"/>
    </row>
    <row r="136" spans="3:5" ht="15" hidden="1">
      <c r="C136" s="2"/>
      <c r="D136" s="2"/>
      <c r="E136" s="2"/>
    </row>
    <row r="137" spans="3:5" ht="15" hidden="1">
      <c r="C137" s="2"/>
      <c r="D137" s="2"/>
      <c r="E137" s="2"/>
    </row>
    <row r="138" spans="3:5" ht="15" hidden="1">
      <c r="C138" s="2"/>
      <c r="D138" s="2"/>
      <c r="E138" s="2"/>
    </row>
    <row r="139" spans="3:5" ht="15" hidden="1">
      <c r="C139" s="2"/>
      <c r="D139" s="2"/>
      <c r="E139" s="2"/>
    </row>
    <row r="140" spans="3:5" ht="15" hidden="1">
      <c r="C140" s="2"/>
      <c r="D140" s="2"/>
      <c r="E140" s="2"/>
    </row>
    <row r="141" spans="3:5" ht="15" hidden="1">
      <c r="C141" s="2"/>
      <c r="D141" s="2"/>
      <c r="E141" s="2"/>
    </row>
    <row r="142" spans="3:5" ht="15" hidden="1">
      <c r="C142" s="2"/>
      <c r="D142" s="2"/>
      <c r="E142" s="2"/>
    </row>
    <row r="143" spans="3:5" ht="15" hidden="1">
      <c r="C143" s="2"/>
      <c r="D143" s="2"/>
      <c r="E143" s="2"/>
    </row>
    <row r="144" spans="3:5" ht="15" hidden="1">
      <c r="C144" s="2"/>
      <c r="D144" s="2"/>
      <c r="E144" s="2"/>
    </row>
    <row r="145" spans="3:5" ht="15" hidden="1">
      <c r="C145" s="2"/>
      <c r="D145" s="2"/>
      <c r="E145" s="2"/>
    </row>
    <row r="146" spans="3:5" ht="15" hidden="1">
      <c r="C146" s="2"/>
      <c r="D146" s="2"/>
      <c r="E146" s="2"/>
    </row>
    <row r="147" spans="3:5" ht="15" hidden="1">
      <c r="C147" s="2"/>
      <c r="D147" s="2"/>
      <c r="E147" s="2"/>
    </row>
    <row r="148" spans="3:5" ht="15" hidden="1">
      <c r="C148" s="2"/>
      <c r="D148" s="2"/>
      <c r="E148" s="2"/>
    </row>
    <row r="149" spans="3:5" ht="15" hidden="1">
      <c r="C149" s="2"/>
      <c r="D149" s="2"/>
      <c r="E149" s="2"/>
    </row>
    <row r="150" spans="3:5" ht="15" hidden="1">
      <c r="C150" s="2"/>
      <c r="D150" s="2"/>
      <c r="E150" s="2"/>
    </row>
    <row r="151" spans="3:5" ht="15" hidden="1">
      <c r="C151" s="2"/>
      <c r="D151" s="2"/>
      <c r="E151" s="2"/>
    </row>
    <row r="152" spans="3:5" ht="12.75" customHeight="1" hidden="1">
      <c r="C152" s="2"/>
      <c r="D152" s="2"/>
      <c r="E152" s="2"/>
    </row>
    <row r="153" spans="3:5" ht="15" hidden="1">
      <c r="C153" s="2"/>
      <c r="D153" s="2"/>
      <c r="E153" s="2"/>
    </row>
    <row r="154" spans="3:5" ht="15" hidden="1">
      <c r="C154" s="2"/>
      <c r="D154" s="2"/>
      <c r="E154" s="2"/>
    </row>
    <row r="155" spans="3:5" ht="15" hidden="1">
      <c r="C155" s="2"/>
      <c r="D155" s="2"/>
      <c r="E155" s="2"/>
    </row>
    <row r="156" spans="3:5" ht="15" hidden="1">
      <c r="C156" s="2"/>
      <c r="D156" s="2"/>
      <c r="E156" s="2"/>
    </row>
    <row r="157" spans="3:5" ht="15" hidden="1">
      <c r="C157" s="2"/>
      <c r="D157" s="2"/>
      <c r="E157" s="2"/>
    </row>
    <row r="158" spans="3:5" ht="15" hidden="1">
      <c r="C158" s="2"/>
      <c r="D158" s="2"/>
      <c r="E158" s="2"/>
    </row>
    <row r="159" spans="3:5" ht="15" hidden="1">
      <c r="C159" s="2"/>
      <c r="D159" s="2"/>
      <c r="E159" s="2"/>
    </row>
    <row r="160" spans="3:5" ht="15" hidden="1">
      <c r="C160" s="2"/>
      <c r="D160" s="2"/>
      <c r="E160" s="2"/>
    </row>
    <row r="161" spans="3:5" ht="15" hidden="1">
      <c r="C161" s="2"/>
      <c r="D161" s="2"/>
      <c r="E161" s="2"/>
    </row>
    <row r="162" spans="3:5" ht="15" hidden="1">
      <c r="C162" s="2"/>
      <c r="D162" s="2"/>
      <c r="E162" s="2"/>
    </row>
    <row r="163" spans="3:5" ht="15" hidden="1">
      <c r="C163" s="2"/>
      <c r="D163" s="2"/>
      <c r="E163" s="2"/>
    </row>
    <row r="164" spans="3:5" ht="15" hidden="1">
      <c r="C164" s="2"/>
      <c r="D164" s="2"/>
      <c r="E164" s="2"/>
    </row>
    <row r="165" spans="3:5" ht="15" hidden="1">
      <c r="C165" s="2"/>
      <c r="D165" s="2"/>
      <c r="E165" s="2"/>
    </row>
    <row r="166" spans="3:5" ht="15" hidden="1">
      <c r="C166" s="2"/>
      <c r="D166" s="2"/>
      <c r="E166" s="2"/>
    </row>
    <row r="167" spans="3:5" ht="15" hidden="1">
      <c r="C167" s="2"/>
      <c r="D167" s="2"/>
      <c r="E167" s="2"/>
    </row>
    <row r="168" spans="3:5" ht="15" hidden="1">
      <c r="C168" s="2"/>
      <c r="D168" s="2"/>
      <c r="E168" s="2"/>
    </row>
    <row r="169" spans="3:5" ht="15" hidden="1">
      <c r="C169" s="2"/>
      <c r="D169" s="2"/>
      <c r="E169" s="2"/>
    </row>
    <row r="170" spans="3:5" ht="15" hidden="1">
      <c r="C170" s="2"/>
      <c r="D170" s="2"/>
      <c r="E170" s="2"/>
    </row>
    <row r="171" spans="3:5" ht="15" hidden="1">
      <c r="C171" s="2"/>
      <c r="D171" s="2"/>
      <c r="E171" s="2"/>
    </row>
    <row r="172" spans="3:5" ht="15" hidden="1">
      <c r="C172" s="2"/>
      <c r="D172" s="2"/>
      <c r="E172" s="2"/>
    </row>
    <row r="173" spans="3:5" ht="15" hidden="1">
      <c r="C173" s="2"/>
      <c r="D173" s="2"/>
      <c r="E173" s="2"/>
    </row>
    <row r="174" spans="3:5" ht="15" hidden="1">
      <c r="C174" s="2"/>
      <c r="D174" s="2"/>
      <c r="E174" s="2"/>
    </row>
    <row r="175" spans="3:5" ht="15" hidden="1">
      <c r="C175" s="2"/>
      <c r="D175" s="2"/>
      <c r="E175" s="2"/>
    </row>
    <row r="176" spans="3:5" ht="15" hidden="1">
      <c r="C176" s="2"/>
      <c r="D176" s="2"/>
      <c r="E176" s="2"/>
    </row>
    <row r="177" spans="3:5" ht="15" hidden="1">
      <c r="C177" s="2"/>
      <c r="D177" s="2"/>
      <c r="E177" s="2"/>
    </row>
    <row r="178" spans="3:5" ht="12.75" customHeight="1" hidden="1">
      <c r="C178" s="2"/>
      <c r="D178" s="2"/>
      <c r="E178" s="2"/>
    </row>
    <row r="179" spans="3:5" ht="15" hidden="1">
      <c r="C179" s="2"/>
      <c r="D179" s="2"/>
      <c r="E179" s="2"/>
    </row>
    <row r="180" spans="3:5" ht="15" hidden="1">
      <c r="C180" s="2"/>
      <c r="D180" s="2"/>
      <c r="E180" s="2"/>
    </row>
    <row r="181" spans="3:5" ht="15" hidden="1">
      <c r="C181" s="2"/>
      <c r="D181" s="2"/>
      <c r="E181" s="2"/>
    </row>
    <row r="182" spans="3:5" ht="15" hidden="1">
      <c r="C182" s="2"/>
      <c r="D182" s="2"/>
      <c r="E182" s="2"/>
    </row>
    <row r="183" spans="3:5" ht="15" hidden="1">
      <c r="C183" s="2"/>
      <c r="D183" s="2"/>
      <c r="E183" s="2"/>
    </row>
    <row r="184" spans="3:5" ht="15" hidden="1">
      <c r="C184" s="2"/>
      <c r="D184" s="2"/>
      <c r="E184" s="2"/>
    </row>
    <row r="185" spans="3:5" ht="15" hidden="1">
      <c r="C185" s="2"/>
      <c r="D185" s="2"/>
      <c r="E185" s="2"/>
    </row>
    <row r="186" spans="3:5" ht="15" hidden="1">
      <c r="C186" s="2"/>
      <c r="D186" s="2"/>
      <c r="E186" s="2"/>
    </row>
    <row r="187" spans="3:5" ht="15" hidden="1">
      <c r="C187" s="2"/>
      <c r="D187" s="2"/>
      <c r="E187" s="2"/>
    </row>
    <row r="188" spans="3:5" ht="12.75" customHeight="1" hidden="1">
      <c r="C188" s="2"/>
      <c r="D188" s="2"/>
      <c r="E188" s="2"/>
    </row>
    <row r="189" spans="3:5" ht="15" hidden="1">
      <c r="C189" s="2"/>
      <c r="D189" s="2"/>
      <c r="E189" s="2"/>
    </row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customHeight="1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customHeight="1" hidden="1"/>
    <row r="263" ht="12.75" hidden="1"/>
    <row r="264" ht="12.75" hidden="1"/>
    <row r="265" ht="12.75" hidden="1"/>
    <row r="266" ht="12.75" hidden="1"/>
    <row r="267" ht="12.75" hidden="1"/>
    <row r="268" ht="12.75" customHeight="1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customHeight="1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customHeight="1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customHeight="1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2.25" customHeight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customHeight="1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</sheetData>
  <sheetProtection/>
  <mergeCells count="4">
    <mergeCell ref="C15:D15"/>
    <mergeCell ref="C9:E9"/>
    <mergeCell ref="B7:G7"/>
    <mergeCell ref="C8:G8"/>
  </mergeCells>
  <printOptions/>
  <pageMargins left="0.7874015748031497" right="0.3937007874015748" top="0.7874015748031497" bottom="0.3937007874015748" header="0.7086614173228347" footer="0.5905511811023623"/>
  <pageSetup horizontalDpi="600" verticalDpi="600" orientation="portrait" paperSize="9" scale="60" r:id="rId1"/>
  <headerFooter alignWithMargins="0">
    <oddFooter>&amp;L
46/мз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 Н. Тихомирова</cp:lastModifiedBy>
  <cp:lastPrinted>2020-06-30T09:17:53Z</cp:lastPrinted>
  <dcterms:modified xsi:type="dcterms:W3CDTF">2020-06-30T09:18:01Z</dcterms:modified>
  <cp:category/>
  <cp:version/>
  <cp:contentType/>
  <cp:contentStatus/>
</cp:coreProperties>
</file>